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6-08-2017"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E44" i="1"/>
  <c r="C44" i="1"/>
  <c r="D44" i="1" s="1"/>
  <c r="A44" i="1"/>
  <c r="B43" i="1"/>
  <c r="C42" i="1"/>
  <c r="E42" i="1" s="1"/>
  <c r="A42" i="1"/>
  <c r="B41" i="1"/>
  <c r="E40" i="1"/>
  <c r="C40" i="1"/>
  <c r="D40" i="1" s="1"/>
  <c r="A40" i="1"/>
  <c r="B39" i="1"/>
  <c r="C38" i="1"/>
  <c r="E38" i="1" s="1"/>
  <c r="A38" i="1"/>
  <c r="B37" i="1"/>
  <c r="E36" i="1"/>
  <c r="C36" i="1"/>
  <c r="D36" i="1" s="1"/>
  <c r="A36" i="1"/>
  <c r="B35" i="1"/>
  <c r="C34" i="1"/>
  <c r="E34" i="1" s="1"/>
  <c r="A34" i="1"/>
  <c r="B33" i="1"/>
  <c r="E32" i="1"/>
  <c r="C32" i="1"/>
  <c r="D32" i="1" s="1"/>
  <c r="A32" i="1"/>
  <c r="B31" i="1"/>
  <c r="C30" i="1"/>
  <c r="E30" i="1" s="1"/>
  <c r="A30" i="1"/>
  <c r="B29" i="1"/>
  <c r="E28" i="1"/>
  <c r="C28" i="1"/>
  <c r="D28" i="1" s="1"/>
  <c r="A28" i="1"/>
  <c r="B27" i="1"/>
  <c r="C26" i="1"/>
  <c r="E26" i="1" s="1"/>
  <c r="A26" i="1"/>
  <c r="B25" i="1"/>
  <c r="E24" i="1"/>
  <c r="C24" i="1"/>
  <c r="D24" i="1" s="1"/>
  <c r="A24" i="1"/>
  <c r="B23" i="1"/>
  <c r="C22" i="1"/>
  <c r="E22" i="1" s="1"/>
  <c r="A22" i="1"/>
  <c r="B21" i="1"/>
  <c r="E20" i="1"/>
  <c r="C20" i="1"/>
  <c r="D20" i="1" s="1"/>
  <c r="A20" i="1"/>
  <c r="B19" i="1"/>
  <c r="C18" i="1"/>
  <c r="E18" i="1" s="1"/>
  <c r="A18" i="1"/>
  <c r="B17" i="1"/>
  <c r="E16" i="1"/>
  <c r="C16" i="1"/>
  <c r="D16" i="1" s="1"/>
  <c r="A16" i="1"/>
  <c r="B15" i="1"/>
  <c r="C14" i="1"/>
  <c r="E14" i="1" s="1"/>
  <c r="A14" i="1"/>
  <c r="B13" i="1"/>
  <c r="E12" i="1"/>
  <c r="C12" i="1"/>
  <c r="D12" i="1" s="1"/>
  <c r="A12" i="1"/>
  <c r="B11" i="1"/>
  <c r="C10" i="1"/>
  <c r="E10" i="1" s="1"/>
  <c r="A10" i="1"/>
  <c r="B9" i="1"/>
  <c r="E8" i="1"/>
  <c r="C8" i="1"/>
  <c r="D8" i="1" s="1"/>
  <c r="A8" i="1"/>
  <c r="B7" i="1"/>
  <c r="C6" i="1"/>
  <c r="E6" i="1" s="1"/>
  <c r="A6" i="1"/>
  <c r="B5" i="1"/>
  <c r="E4" i="1"/>
  <c r="C4" i="1"/>
  <c r="D4" i="1" s="1"/>
  <c r="A4" i="1"/>
  <c r="D2" i="1"/>
  <c r="A43" i="1" s="1"/>
  <c r="B4" i="1" l="1"/>
  <c r="A5" i="1"/>
  <c r="D6" i="1"/>
  <c r="C7" i="1"/>
  <c r="B8" i="1"/>
  <c r="A9" i="1"/>
  <c r="D10" i="1"/>
  <c r="C11" i="1"/>
  <c r="B12" i="1"/>
  <c r="A13" i="1"/>
  <c r="D14" i="1"/>
  <c r="C15" i="1"/>
  <c r="B16" i="1"/>
  <c r="A17" i="1"/>
  <c r="D18" i="1"/>
  <c r="C19" i="1"/>
  <c r="B20" i="1"/>
  <c r="A21" i="1"/>
  <c r="D22" i="1"/>
  <c r="C23" i="1"/>
  <c r="B24" i="1"/>
  <c r="A25" i="1"/>
  <c r="D26" i="1"/>
  <c r="C27" i="1"/>
  <c r="B28" i="1"/>
  <c r="A29" i="1"/>
  <c r="D30" i="1"/>
  <c r="C31" i="1"/>
  <c r="B32" i="1"/>
  <c r="A33" i="1"/>
  <c r="D34" i="1"/>
  <c r="C35" i="1"/>
  <c r="B36" i="1"/>
  <c r="A37" i="1"/>
  <c r="D38" i="1"/>
  <c r="C39" i="1"/>
  <c r="B40" i="1"/>
  <c r="A41" i="1"/>
  <c r="D42" i="1"/>
  <c r="C43" i="1"/>
  <c r="B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3" i="1" l="1"/>
  <c r="D33" i="1"/>
  <c r="E17" i="1"/>
  <c r="D17" i="1"/>
  <c r="E37" i="1"/>
  <c r="D37" i="1"/>
  <c r="E21" i="1"/>
  <c r="D21" i="1"/>
  <c r="E5" i="1"/>
  <c r="D5" i="1"/>
  <c r="E41" i="1"/>
  <c r="D41" i="1"/>
  <c r="E25" i="1"/>
  <c r="D25" i="1"/>
  <c r="E9" i="1"/>
  <c r="D9" i="1"/>
  <c r="E43" i="1"/>
  <c r="D43" i="1"/>
  <c r="E39" i="1"/>
  <c r="D39" i="1"/>
  <c r="E35" i="1"/>
  <c r="D35" i="1"/>
  <c r="E31" i="1"/>
  <c r="D31" i="1"/>
  <c r="E27" i="1"/>
  <c r="D27" i="1"/>
  <c r="E23" i="1"/>
  <c r="D23" i="1"/>
  <c r="E19" i="1"/>
  <c r="D19" i="1"/>
  <c r="E15" i="1"/>
  <c r="D15" i="1"/>
  <c r="E11" i="1"/>
  <c r="D11" i="1"/>
  <c r="E7" i="1"/>
  <c r="D7" i="1"/>
  <c r="E29" i="1"/>
  <c r="D29" i="1"/>
  <c r="E13" i="1"/>
  <c r="D13" i="1"/>
</calcChain>
</file>

<file path=xl/sharedStrings.xml><?xml version="1.0" encoding="utf-8"?>
<sst xmlns="http://schemas.openxmlformats.org/spreadsheetml/2006/main" count="948" uniqueCount="79">
  <si>
    <t>Relatório Individualizado de Presença</t>
  </si>
  <si>
    <t>70ª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</si>
  <si>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</si>
  <si>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</si>
  <si>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</si>
  <si>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</si>
  <si>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</si>
  <si>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</si>
  <si>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</si>
  <si>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</si>
  <si>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309/17 - 1</t>
  </si>
  <si>
    <t>309/17 - 2</t>
  </si>
  <si>
    <t>309/17 - 3</t>
  </si>
  <si>
    <t>309/17 - 4</t>
  </si>
  <si>
    <t>309/17 - 5</t>
  </si>
  <si>
    <t>309/17 - 6</t>
  </si>
  <si>
    <t>309/17 - 7</t>
  </si>
  <si>
    <t>309/17 - 8</t>
  </si>
  <si>
    <t>1726/15</t>
  </si>
  <si>
    <t>193/17</t>
  </si>
  <si>
    <t>131/17</t>
  </si>
  <si>
    <t>50/17</t>
  </si>
  <si>
    <t xml:space="preserve">1. Alvaro Damião </t>
  </si>
  <si>
    <t>P</t>
  </si>
  <si>
    <t>F</t>
  </si>
  <si>
    <t xml:space="preserve">2. Arnaldo Godoy </t>
  </si>
  <si>
    <t xml:space="preserve">3. Áurea Carolina </t>
  </si>
  <si>
    <t xml:space="preserve">4. Autair Gomes </t>
  </si>
  <si>
    <t xml:space="preserve">5. Bim da Ambulância </t>
  </si>
  <si>
    <t xml:space="preserve">6. Bispo Fernando Luiz </t>
  </si>
  <si>
    <t xml:space="preserve">7. Carlos Henrique </t>
  </si>
  <si>
    <t xml:space="preserve">8. Catatau da Itatiaia </t>
  </si>
  <si>
    <t xml:space="preserve">9. Cida Falabella </t>
  </si>
  <si>
    <t xml:space="preserve">10. Cláudio da Drogaria Duarte </t>
  </si>
  <si>
    <t xml:space="preserve">11. Doorgal Andrada </t>
  </si>
  <si>
    <t>12. Dr. Nilton</t>
  </si>
  <si>
    <t xml:space="preserve">13. Edmar Branco </t>
  </si>
  <si>
    <t>14. Eduardo da Ambulância</t>
  </si>
  <si>
    <t>15. Elvis Côrtes</t>
  </si>
  <si>
    <t>16. Fernando Borja</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</si>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</sst>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AA38" sqref="AA38"/>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hidden="1" customWidth="1"/>
    <col min="15" max="15" width="9.140625" hidden="1" customWidth="1"/>
    <col min="16" max="18" width="9.140625" customWidth="1"/>
  </cols>
  <sheetData>
    <row r="1" spans="1:256" x14ac:dyDescent="0.25">
      <c r="A1" s="1" t="s">
        <v>0</v>
      </c>
      <c r="B1" s="1"/>
      <c r="C1" s="1"/>
      <c r="D1" s="2" t="s">
        <v>1</v>
      </c>
      <c r="E1" s="3" t="s">
        <v>2</v>
      </c>
      <c r="F1" s="4">
        <v>42963</v>
      </c>
      <c r="G1" s="5" t="s">
        <v>3</v>
      </c>
    </row>
    <row r="2" spans="1:256" hidden="1" x14ac:dyDescent="0.25">
      <c r="D2" s="2">
        <f>COUNTA(G3:IV3)</f>
        <v>21</v>
      </c>
    </row>
    <row r="3" spans="1:256" s="8" customFormat="1" ht="51" x14ac:dyDescent="0.25">
      <c r="A3" s="6" t="s">
        <v>4</v>
      </c>
      <c r="B3" s="6" t="s">
        <v>5</v>
      </c>
      <c r="C3" s="6" t="s">
        <v>6</v>
      </c>
      <c r="D3" s="6" t="s">
        <v>7</v>
      </c>
      <c r="E3" s="6"/>
      <c r="F3" s="7" t="s">
        <v>8</v>
      </c>
      <c r="G3" s="7" t="s">
        <v>9</v>
      </c>
      <c r="H3" s="7" t="s">
        <v>10</v>
      </c>
      <c r="I3" s="7" t="s">
        <v>11</v>
      </c>
      <c r="J3" s="7" t="s">
        <v>12</v>
      </c>
      <c r="K3" s="7" t="s">
        <v>13</v>
      </c>
      <c r="L3" s="7" t="s">
        <v>14</v>
      </c>
      <c r="M3" s="7" t="s">
        <v>15</v>
      </c>
      <c r="N3" s="7" t="s">
        <v>16</v>
      </c>
      <c r="O3" s="7" t="s">
        <v>17</v>
      </c>
      <c r="P3" s="7" t="s">
        <v>18</v>
      </c>
      <c r="Q3" s="7" t="s">
        <v>19</v>
      </c>
      <c r="R3" s="7" t="s">
        <v>20</v>
      </c>
      <c r="S3" s="7" t="s">
        <v>21</v>
      </c>
      <c r="T3" s="7" t="s">
        <v>10</v>
      </c>
      <c r="U3" s="7" t="s">
        <v>11</v>
      </c>
      <c r="V3" s="7" t="s">
        <v>12</v>
      </c>
      <c r="W3" s="7" t="s">
        <v>13</v>
      </c>
      <c r="X3" s="7" t="s">
        <v>14</v>
      </c>
      <c r="Y3" s="7" t="s">
        <v>15</v>
      </c>
      <c r="Z3" s="7" t="s">
        <v>16</v>
      </c>
      <c r="AA3" s="7" t="s">
        <v>17</v>
      </c>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x14ac:dyDescent="0.25">
      <c r="A4" s="9">
        <f ca="1">COUNTIF(G4:OFFSET(G4,0,$D$2-1),"P")+COUNTIF(G4:OFFSET(G4,0,$D$2-1),"X")</f>
        <v>18</v>
      </c>
      <c r="B4" s="9">
        <f>D$2</f>
        <v>21</v>
      </c>
      <c r="C4" s="10">
        <f ca="1">(COUNTIF(G4:OFFSET(G4,0,$D$2-1),"P")/$D$2)+(COUNTIF(G4:OFFSET(G4,0,$D$2-1),"X")/$D$2)</f>
        <v>0.8571428571428571</v>
      </c>
      <c r="D4" s="11" t="str">
        <f ca="1">IF($C4&gt;=0.5,"PRESENTE","AUSENTE")</f>
        <v>PRESENTE</v>
      </c>
      <c r="E4" s="11" t="str">
        <f ca="1">IF($C4&gt;=0.5,"P","F")</f>
        <v>P</v>
      </c>
      <c r="F4" s="11" t="s">
        <v>22</v>
      </c>
      <c r="G4" s="9" t="s">
        <v>23</v>
      </c>
      <c r="H4" s="9" t="s">
        <v>23</v>
      </c>
      <c r="I4" s="9" t="s">
        <v>23</v>
      </c>
      <c r="J4" s="9" t="s">
        <v>23</v>
      </c>
      <c r="K4" s="9" t="s">
        <v>23</v>
      </c>
      <c r="L4" s="9" t="s">
        <v>23</v>
      </c>
      <c r="M4" s="9" t="s">
        <v>23</v>
      </c>
      <c r="N4" s="9" t="s">
        <v>23</v>
      </c>
      <c r="O4" s="9" t="s">
        <v>23</v>
      </c>
      <c r="P4" s="9" t="s">
        <v>23</v>
      </c>
      <c r="Q4" s="9" t="s">
        <v>24</v>
      </c>
      <c r="R4" s="9" t="s">
        <v>24</v>
      </c>
      <c r="S4" s="9" t="s">
        <v>24</v>
      </c>
      <c r="T4" s="9" t="s">
        <v>23</v>
      </c>
      <c r="U4" s="9" t="s">
        <v>23</v>
      </c>
      <c r="V4" s="9" t="s">
        <v>23</v>
      </c>
      <c r="W4" s="9" t="s">
        <v>23</v>
      </c>
      <c r="X4" s="9" t="s">
        <v>23</v>
      </c>
      <c r="Y4" s="9" t="s">
        <v>23</v>
      </c>
      <c r="Z4" s="9" t="s">
        <v>23</v>
      </c>
      <c r="AA4" s="9" t="s">
        <v>23</v>
      </c>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row>
    <row r="5" spans="1:256" x14ac:dyDescent="0.25">
      <c r="A5" s="9">
        <f ca="1">COUNTIF(G5:OFFSET(G5,0,$D$2-1),"P")+COUNTIF(G5:OFFSET(G5,0,$D$2-1),"X")</f>
        <v>21</v>
      </c>
      <c r="B5" s="9">
        <f t="shared" ref="B5:B44" si="0">D$2</f>
        <v>21</v>
      </c>
      <c r="C5" s="10">
        <f ca="1">(COUNTIF(G5:OFFSET(G5,0,$D$2-1),"P")/$D$2)+(COUNTIF(G5:OFFSET(G5,0,$D$2-1),"X")/$D$2)</f>
        <v>1</v>
      </c>
      <c r="D5" s="11" t="str">
        <f t="shared" ref="D5:D44" ca="1" si="1">IF(C5&gt;=0.5,"PRESENTE","AUSENTE")</f>
        <v>PRESENTE</v>
      </c>
      <c r="E5" s="11" t="str">
        <f t="shared" ref="E5:E44" ca="1" si="2">IF($C5&gt;=0.5,"P","F")</f>
        <v>P</v>
      </c>
      <c r="F5" s="11" t="s">
        <v>25</v>
      </c>
      <c r="G5" s="9" t="s">
        <v>23</v>
      </c>
      <c r="H5" s="9" t="s">
        <v>23</v>
      </c>
      <c r="I5" s="9" t="s">
        <v>23</v>
      </c>
      <c r="J5" s="9" t="s">
        <v>23</v>
      </c>
      <c r="K5" s="9" t="s">
        <v>23</v>
      </c>
      <c r="L5" s="9" t="s">
        <v>23</v>
      </c>
      <c r="M5" s="9" t="s">
        <v>23</v>
      </c>
      <c r="N5" s="9" t="s">
        <v>23</v>
      </c>
      <c r="O5" s="9" t="s">
        <v>23</v>
      </c>
      <c r="P5" s="9" t="s">
        <v>23</v>
      </c>
      <c r="Q5" s="9" t="s">
        <v>23</v>
      </c>
      <c r="R5" s="9" t="s">
        <v>23</v>
      </c>
      <c r="S5" s="9" t="s">
        <v>23</v>
      </c>
      <c r="T5" s="9" t="s">
        <v>23</v>
      </c>
      <c r="U5" s="9" t="s">
        <v>23</v>
      </c>
      <c r="V5" s="9" t="s">
        <v>23</v>
      </c>
      <c r="W5" s="9" t="s">
        <v>23</v>
      </c>
      <c r="X5" s="9" t="s">
        <v>23</v>
      </c>
      <c r="Y5" s="9" t="s">
        <v>23</v>
      </c>
      <c r="Z5" s="9" t="s">
        <v>23</v>
      </c>
      <c r="AA5" s="9" t="s">
        <v>23</v>
      </c>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x14ac:dyDescent="0.25">
      <c r="A6" s="9">
        <f ca="1">COUNTIF(G6:OFFSET(G6,0,$D$2-1),"P")+COUNTIF(G6:OFFSET(G6,0,$D$2-1),"X")</f>
        <v>21</v>
      </c>
      <c r="B6" s="9">
        <f t="shared" si="0"/>
        <v>21</v>
      </c>
      <c r="C6" s="10">
        <f ca="1">(COUNTIF(G6:OFFSET(G6,0,$D$2-1),"P")/$D$2)+(COUNTIF(G6:OFFSET(G6,0,$D$2-1),"X")/$D$2)</f>
        <v>1</v>
      </c>
      <c r="D6" s="11" t="str">
        <f t="shared" ca="1" si="1"/>
        <v>PRESENTE</v>
      </c>
      <c r="E6" s="11" t="str">
        <f t="shared" ca="1" si="2"/>
        <v>P</v>
      </c>
      <c r="F6" s="13" t="s">
        <v>26</v>
      </c>
      <c r="G6" s="9" t="s">
        <v>23</v>
      </c>
      <c r="H6" s="9" t="s">
        <v>23</v>
      </c>
      <c r="I6" s="9" t="s">
        <v>23</v>
      </c>
      <c r="J6" s="9" t="s">
        <v>23</v>
      </c>
      <c r="K6" s="9" t="s">
        <v>23</v>
      </c>
      <c r="L6" s="9" t="s">
        <v>23</v>
      </c>
      <c r="M6" s="9" t="s">
        <v>23</v>
      </c>
      <c r="N6" s="9" t="s">
        <v>23</v>
      </c>
      <c r="O6" s="9" t="s">
        <v>23</v>
      </c>
      <c r="P6" s="9" t="s">
        <v>23</v>
      </c>
      <c r="Q6" s="9" t="s">
        <v>23</v>
      </c>
      <c r="R6" s="9" t="s">
        <v>23</v>
      </c>
      <c r="S6" s="9" t="s">
        <v>23</v>
      </c>
      <c r="T6" s="9" t="s">
        <v>23</v>
      </c>
      <c r="U6" s="9" t="s">
        <v>23</v>
      </c>
      <c r="V6" s="9" t="s">
        <v>23</v>
      </c>
      <c r="W6" s="9" t="s">
        <v>23</v>
      </c>
      <c r="X6" s="9" t="s">
        <v>23</v>
      </c>
      <c r="Y6" s="9" t="s">
        <v>23</v>
      </c>
      <c r="Z6" s="9" t="s">
        <v>23</v>
      </c>
      <c r="AA6" s="9" t="s">
        <v>23</v>
      </c>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x14ac:dyDescent="0.25">
      <c r="A7" s="9">
        <f ca="1">COUNTIF(G7:OFFSET(G7,0,$D$2-1),"P")+COUNTIF(G7:OFFSET(G7,0,$D$2-1),"X")</f>
        <v>21</v>
      </c>
      <c r="B7" s="9">
        <f t="shared" si="0"/>
        <v>21</v>
      </c>
      <c r="C7" s="10">
        <f ca="1">(COUNTIF(G7:OFFSET(G7,0,$D$2-1),"P")/$D$2)+(COUNTIF(G7:OFFSET(G7,0,$D$2-1),"X")/$D$2)</f>
        <v>1</v>
      </c>
      <c r="D7" s="11" t="str">
        <f t="shared" ca="1" si="1"/>
        <v>PRESENTE</v>
      </c>
      <c r="E7" s="11" t="str">
        <f t="shared" ca="1" si="2"/>
        <v>P</v>
      </c>
      <c r="F7" s="11" t="s">
        <v>27</v>
      </c>
      <c r="G7" s="9" t="s">
        <v>23</v>
      </c>
      <c r="H7" s="9" t="s">
        <v>23</v>
      </c>
      <c r="I7" s="9" t="s">
        <v>23</v>
      </c>
      <c r="J7" s="9" t="s">
        <v>23</v>
      </c>
      <c r="K7" s="9" t="s">
        <v>23</v>
      </c>
      <c r="L7" s="9" t="s">
        <v>23</v>
      </c>
      <c r="M7" s="9" t="s">
        <v>23</v>
      </c>
      <c r="N7" s="9" t="s">
        <v>23</v>
      </c>
      <c r="O7" s="9" t="s">
        <v>23</v>
      </c>
      <c r="P7" s="9" t="s">
        <v>23</v>
      </c>
      <c r="Q7" s="9" t="s">
        <v>23</v>
      </c>
      <c r="R7" s="9" t="s">
        <v>23</v>
      </c>
      <c r="S7" s="9" t="s">
        <v>23</v>
      </c>
      <c r="T7" s="9" t="s">
        <v>23</v>
      </c>
      <c r="U7" s="9" t="s">
        <v>23</v>
      </c>
      <c r="V7" s="9" t="s">
        <v>23</v>
      </c>
      <c r="W7" s="9" t="s">
        <v>23</v>
      </c>
      <c r="X7" s="9" t="s">
        <v>23</v>
      </c>
      <c r="Y7" s="9" t="s">
        <v>23</v>
      </c>
      <c r="Z7" s="9" t="s">
        <v>23</v>
      </c>
      <c r="AA7" s="9" t="s">
        <v>23</v>
      </c>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x14ac:dyDescent="0.25">
      <c r="A8" s="9">
        <f ca="1">COUNTIF(G8:OFFSET(G8,0,$D$2-1),"P")+COUNTIF(G8:OFFSET(G8,0,$D$2-1),"X")</f>
        <v>18</v>
      </c>
      <c r="B8" s="9">
        <f t="shared" si="0"/>
        <v>21</v>
      </c>
      <c r="C8" s="10">
        <f ca="1">(COUNTIF(G8:OFFSET(G8,0,$D$2-1),"P")/$D$2)+(COUNTIF(G8:OFFSET(G8,0,$D$2-1),"X")/$D$2)</f>
        <v>0.8571428571428571</v>
      </c>
      <c r="D8" s="11" t="str">
        <f t="shared" ca="1" si="1"/>
        <v>PRESENTE</v>
      </c>
      <c r="E8" s="11" t="str">
        <f t="shared" ca="1" si="2"/>
        <v>P</v>
      </c>
      <c r="F8" s="11" t="s">
        <v>28</v>
      </c>
      <c r="G8" s="9" t="s">
        <v>23</v>
      </c>
      <c r="H8" s="9" t="s">
        <v>23</v>
      </c>
      <c r="I8" s="9" t="s">
        <v>23</v>
      </c>
      <c r="J8" s="9" t="s">
        <v>23</v>
      </c>
      <c r="K8" s="9" t="s">
        <v>23</v>
      </c>
      <c r="L8" s="9" t="s">
        <v>23</v>
      </c>
      <c r="M8" s="9" t="s">
        <v>23</v>
      </c>
      <c r="N8" s="9" t="s">
        <v>23</v>
      </c>
      <c r="O8" s="9" t="s">
        <v>23</v>
      </c>
      <c r="P8" s="9" t="s">
        <v>23</v>
      </c>
      <c r="Q8" s="9" t="s">
        <v>24</v>
      </c>
      <c r="R8" s="9" t="s">
        <v>24</v>
      </c>
      <c r="S8" s="9" t="s">
        <v>24</v>
      </c>
      <c r="T8" s="9" t="s">
        <v>23</v>
      </c>
      <c r="U8" s="9" t="s">
        <v>23</v>
      </c>
      <c r="V8" s="9" t="s">
        <v>23</v>
      </c>
      <c r="W8" s="9" t="s">
        <v>23</v>
      </c>
      <c r="X8" s="9" t="s">
        <v>23</v>
      </c>
      <c r="Y8" s="9" t="s">
        <v>23</v>
      </c>
      <c r="Z8" s="9" t="s">
        <v>23</v>
      </c>
      <c r="AA8" s="9" t="s">
        <v>23</v>
      </c>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x14ac:dyDescent="0.25">
      <c r="A9" s="9">
        <f ca="1">COUNTIF(G9:OFFSET(G9,0,$D$2-1),"P")+COUNTIF(G9:OFFSET(G9,0,$D$2-1),"X")</f>
        <v>20</v>
      </c>
      <c r="B9" s="9">
        <f t="shared" si="0"/>
        <v>21</v>
      </c>
      <c r="C9" s="10">
        <f ca="1">(COUNTIF(G9:OFFSET(G9,0,$D$2-1),"P")/$D$2)+(COUNTIF(G9:OFFSET(G9,0,$D$2-1),"X")/$D$2)</f>
        <v>0.95238095238095233</v>
      </c>
      <c r="D9" s="11" t="str">
        <f t="shared" ca="1" si="1"/>
        <v>PRESENTE</v>
      </c>
      <c r="E9" s="11" t="str">
        <f t="shared" ca="1" si="2"/>
        <v>P</v>
      </c>
      <c r="F9" s="11" t="s">
        <v>29</v>
      </c>
      <c r="G9" s="9" t="s">
        <v>23</v>
      </c>
      <c r="H9" s="9" t="s">
        <v>23</v>
      </c>
      <c r="I9" s="9" t="s">
        <v>23</v>
      </c>
      <c r="J9" s="9" t="s">
        <v>23</v>
      </c>
      <c r="K9" s="9" t="s">
        <v>23</v>
      </c>
      <c r="L9" s="9" t="s">
        <v>23</v>
      </c>
      <c r="M9" s="9" t="s">
        <v>23</v>
      </c>
      <c r="N9" s="9" t="s">
        <v>23</v>
      </c>
      <c r="O9" s="9" t="s">
        <v>23</v>
      </c>
      <c r="P9" s="9" t="s">
        <v>23</v>
      </c>
      <c r="Q9" s="9" t="s">
        <v>23</v>
      </c>
      <c r="R9" s="9" t="s">
        <v>23</v>
      </c>
      <c r="S9" s="9" t="s">
        <v>24</v>
      </c>
      <c r="T9" s="9" t="s">
        <v>23</v>
      </c>
      <c r="U9" s="9" t="s">
        <v>23</v>
      </c>
      <c r="V9" s="9" t="s">
        <v>23</v>
      </c>
      <c r="W9" s="9" t="s">
        <v>23</v>
      </c>
      <c r="X9" s="9" t="s">
        <v>23</v>
      </c>
      <c r="Y9" s="9" t="s">
        <v>23</v>
      </c>
      <c r="Z9" s="9" t="s">
        <v>23</v>
      </c>
      <c r="AA9" s="9" t="s">
        <v>23</v>
      </c>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x14ac:dyDescent="0.25">
      <c r="A10" s="9">
        <f ca="1">COUNTIF(G10:OFFSET(G10,0,$D$2-1),"P")+COUNTIF(G10:OFFSET(G10,0,$D$2-1),"X")</f>
        <v>21</v>
      </c>
      <c r="B10" s="9">
        <f t="shared" si="0"/>
        <v>21</v>
      </c>
      <c r="C10" s="10">
        <f ca="1">(COUNTIF(G10:OFFSET(G10,0,$D$2-1),"P")/$D$2)+(COUNTIF(G10:OFFSET(G10,0,$D$2-1),"X")/$D$2)</f>
        <v>1</v>
      </c>
      <c r="D10" s="11" t="str">
        <f t="shared" ca="1" si="1"/>
        <v>PRESENTE</v>
      </c>
      <c r="E10" s="11" t="str">
        <f t="shared" ca="1" si="2"/>
        <v>P</v>
      </c>
      <c r="F10" s="11" t="s">
        <v>30</v>
      </c>
      <c r="G10" s="9" t="s">
        <v>23</v>
      </c>
      <c r="H10" s="9" t="s">
        <v>23</v>
      </c>
      <c r="I10" s="9" t="s">
        <v>23</v>
      </c>
      <c r="J10" s="9" t="s">
        <v>23</v>
      </c>
      <c r="K10" s="9" t="s">
        <v>23</v>
      </c>
      <c r="L10" s="9" t="s">
        <v>23</v>
      </c>
      <c r="M10" s="9" t="s">
        <v>23</v>
      </c>
      <c r="N10" s="9" t="s">
        <v>23</v>
      </c>
      <c r="O10" s="9" t="s">
        <v>23</v>
      </c>
      <c r="P10" s="9" t="s">
        <v>23</v>
      </c>
      <c r="Q10" s="9" t="s">
        <v>23</v>
      </c>
      <c r="R10" s="9" t="s">
        <v>23</v>
      </c>
      <c r="S10" s="9" t="s">
        <v>23</v>
      </c>
      <c r="T10" s="9" t="s">
        <v>23</v>
      </c>
      <c r="U10" s="9" t="s">
        <v>23</v>
      </c>
      <c r="V10" s="9" t="s">
        <v>23</v>
      </c>
      <c r="W10" s="9" t="s">
        <v>23</v>
      </c>
      <c r="X10" s="9" t="s">
        <v>23</v>
      </c>
      <c r="Y10" s="9" t="s">
        <v>23</v>
      </c>
      <c r="Z10" s="9" t="s">
        <v>23</v>
      </c>
      <c r="AA10" s="9" t="s">
        <v>23</v>
      </c>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x14ac:dyDescent="0.25">
      <c r="A11" s="9">
        <f ca="1">COUNTIF(G11:OFFSET(G11,0,$D$2-1),"P")+COUNTIF(G11:OFFSET(G11,0,$D$2-1),"X")</f>
        <v>21</v>
      </c>
      <c r="B11" s="9">
        <f t="shared" si="0"/>
        <v>21</v>
      </c>
      <c r="C11" s="10">
        <f ca="1">(COUNTIF(G11:OFFSET(G11,0,$D$2-1),"P")/$D$2)+(COUNTIF(G11:OFFSET(G11,0,$D$2-1),"X")/$D$2)</f>
        <v>1</v>
      </c>
      <c r="D11" s="11" t="str">
        <f t="shared" ca="1" si="1"/>
        <v>PRESENTE</v>
      </c>
      <c r="E11" s="11" t="str">
        <f t="shared" ca="1" si="2"/>
        <v>P</v>
      </c>
      <c r="F11" s="11" t="s">
        <v>31</v>
      </c>
      <c r="G11" s="9" t="s">
        <v>23</v>
      </c>
      <c r="H11" s="9" t="s">
        <v>23</v>
      </c>
      <c r="I11" s="9" t="s">
        <v>23</v>
      </c>
      <c r="J11" s="9" t="s">
        <v>23</v>
      </c>
      <c r="K11" s="9" t="s">
        <v>23</v>
      </c>
      <c r="L11" s="9" t="s">
        <v>23</v>
      </c>
      <c r="M11" s="9" t="s">
        <v>23</v>
      </c>
      <c r="N11" s="9" t="s">
        <v>23</v>
      </c>
      <c r="O11" s="9" t="s">
        <v>23</v>
      </c>
      <c r="P11" s="9" t="s">
        <v>23</v>
      </c>
      <c r="Q11" s="9" t="s">
        <v>23</v>
      </c>
      <c r="R11" s="9" t="s">
        <v>23</v>
      </c>
      <c r="S11" s="9" t="s">
        <v>23</v>
      </c>
      <c r="T11" s="9" t="s">
        <v>23</v>
      </c>
      <c r="U11" s="9" t="s">
        <v>23</v>
      </c>
      <c r="V11" s="9" t="s">
        <v>23</v>
      </c>
      <c r="W11" s="9" t="s">
        <v>23</v>
      </c>
      <c r="X11" s="9" t="s">
        <v>23</v>
      </c>
      <c r="Y11" s="9" t="s">
        <v>23</v>
      </c>
      <c r="Z11" s="9" t="s">
        <v>23</v>
      </c>
      <c r="AA11" s="9" t="s">
        <v>23</v>
      </c>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x14ac:dyDescent="0.25">
      <c r="A12" s="9">
        <f ca="1">COUNTIF(G12:OFFSET(G12,0,$D$2-1),"P")+COUNTIF(G12:OFFSET(G12,0,$D$2-1),"X")</f>
        <v>21</v>
      </c>
      <c r="B12" s="9">
        <f t="shared" si="0"/>
        <v>21</v>
      </c>
      <c r="C12" s="10">
        <f ca="1">(COUNTIF(G12:OFFSET(G12,0,$D$2-1),"P")/$D$2)+(COUNTIF(G12:OFFSET(G12,0,$D$2-1),"X")/$D$2)</f>
        <v>1</v>
      </c>
      <c r="D12" s="11" t="str">
        <f t="shared" ca="1" si="1"/>
        <v>PRESENTE</v>
      </c>
      <c r="E12" s="11" t="str">
        <f t="shared" ca="1" si="2"/>
        <v>P</v>
      </c>
      <c r="F12" s="11" t="s">
        <v>32</v>
      </c>
      <c r="G12" s="9" t="s">
        <v>23</v>
      </c>
      <c r="H12" s="9" t="s">
        <v>23</v>
      </c>
      <c r="I12" s="9" t="s">
        <v>23</v>
      </c>
      <c r="J12" s="9" t="s">
        <v>23</v>
      </c>
      <c r="K12" s="9" t="s">
        <v>23</v>
      </c>
      <c r="L12" s="9" t="s">
        <v>23</v>
      </c>
      <c r="M12" s="9" t="s">
        <v>23</v>
      </c>
      <c r="N12" s="9" t="s">
        <v>23</v>
      </c>
      <c r="O12" s="9" t="s">
        <v>23</v>
      </c>
      <c r="P12" s="9" t="s">
        <v>23</v>
      </c>
      <c r="Q12" s="9" t="s">
        <v>23</v>
      </c>
      <c r="R12" s="9" t="s">
        <v>23</v>
      </c>
      <c r="S12" s="9" t="s">
        <v>23</v>
      </c>
      <c r="T12" s="9" t="s">
        <v>23</v>
      </c>
      <c r="U12" s="9" t="s">
        <v>23</v>
      </c>
      <c r="V12" s="9" t="s">
        <v>23</v>
      </c>
      <c r="W12" s="9" t="s">
        <v>23</v>
      </c>
      <c r="X12" s="9" t="s">
        <v>23</v>
      </c>
      <c r="Y12" s="9" t="s">
        <v>23</v>
      </c>
      <c r="Z12" s="9" t="s">
        <v>23</v>
      </c>
      <c r="AA12" s="9" t="s">
        <v>23</v>
      </c>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x14ac:dyDescent="0.25">
      <c r="A13" s="9">
        <f ca="1">COUNTIF(G13:OFFSET(G13,0,$D$2-1),"P")+COUNTIF(G13:OFFSET(G13,0,$D$2-1),"X")</f>
        <v>21</v>
      </c>
      <c r="B13" s="9">
        <f t="shared" si="0"/>
        <v>21</v>
      </c>
      <c r="C13" s="10">
        <f ca="1">(COUNTIF(G13:OFFSET(G13,0,$D$2-1),"P")/$D$2)+(COUNTIF(G13:OFFSET(G13,0,$D$2-1),"X")/$D$2)</f>
        <v>1</v>
      </c>
      <c r="D13" s="11" t="str">
        <f t="shared" ca="1" si="1"/>
        <v>PRESENTE</v>
      </c>
      <c r="E13" s="11" t="str">
        <f t="shared" ca="1" si="2"/>
        <v>P</v>
      </c>
      <c r="F13" s="11" t="s">
        <v>33</v>
      </c>
      <c r="G13" s="9" t="s">
        <v>23</v>
      </c>
      <c r="H13" s="9" t="s">
        <v>23</v>
      </c>
      <c r="I13" s="9" t="s">
        <v>23</v>
      </c>
      <c r="J13" s="9" t="s">
        <v>23</v>
      </c>
      <c r="K13" s="9" t="s">
        <v>23</v>
      </c>
      <c r="L13" s="9" t="s">
        <v>23</v>
      </c>
      <c r="M13" s="9" t="s">
        <v>23</v>
      </c>
      <c r="N13" s="9" t="s">
        <v>23</v>
      </c>
      <c r="O13" s="9" t="s">
        <v>23</v>
      </c>
      <c r="P13" s="9" t="s">
        <v>23</v>
      </c>
      <c r="Q13" s="9" t="s">
        <v>23</v>
      </c>
      <c r="R13" s="9" t="s">
        <v>23</v>
      </c>
      <c r="S13" s="9" t="s">
        <v>23</v>
      </c>
      <c r="T13" s="9" t="s">
        <v>23</v>
      </c>
      <c r="U13" s="9" t="s">
        <v>23</v>
      </c>
      <c r="V13" s="9" t="s">
        <v>23</v>
      </c>
      <c r="W13" s="9" t="s">
        <v>23</v>
      </c>
      <c r="X13" s="9" t="s">
        <v>23</v>
      </c>
      <c r="Y13" s="9" t="s">
        <v>23</v>
      </c>
      <c r="Z13" s="9" t="s">
        <v>23</v>
      </c>
      <c r="AA13" s="9" t="s">
        <v>23</v>
      </c>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x14ac:dyDescent="0.25">
      <c r="A14" s="9">
        <f ca="1">COUNTIF(G14:OFFSET(G14,0,$D$2-1),"P")+COUNTIF(G14:OFFSET(G14,0,$D$2-1),"X")</f>
        <v>20</v>
      </c>
      <c r="B14" s="9">
        <f t="shared" si="0"/>
        <v>21</v>
      </c>
      <c r="C14" s="10">
        <f ca="1">(COUNTIF(G14:OFFSET(G14,0,$D$2-1),"P")/$D$2)+(COUNTIF(G14:OFFSET(G14,0,$D$2-1),"X")/$D$2)</f>
        <v>0.95238095238095233</v>
      </c>
      <c r="D14" s="11" t="str">
        <f t="shared" ca="1" si="1"/>
        <v>PRESENTE</v>
      </c>
      <c r="E14" s="11" t="str">
        <f t="shared" ca="1" si="2"/>
        <v>P</v>
      </c>
      <c r="F14" s="11" t="s">
        <v>34</v>
      </c>
      <c r="G14" s="9" t="s">
        <v>23</v>
      </c>
      <c r="H14" s="9" t="s">
        <v>23</v>
      </c>
      <c r="I14" s="9" t="s">
        <v>23</v>
      </c>
      <c r="J14" s="9" t="s">
        <v>23</v>
      </c>
      <c r="K14" s="9" t="s">
        <v>23</v>
      </c>
      <c r="L14" s="9" t="s">
        <v>23</v>
      </c>
      <c r="M14" s="9" t="s">
        <v>23</v>
      </c>
      <c r="N14" s="9" t="s">
        <v>23</v>
      </c>
      <c r="O14" s="9" t="s">
        <v>23</v>
      </c>
      <c r="P14" s="9" t="s">
        <v>23</v>
      </c>
      <c r="Q14" s="9" t="s">
        <v>23</v>
      </c>
      <c r="R14" s="9" t="s">
        <v>23</v>
      </c>
      <c r="S14" s="9" t="s">
        <v>24</v>
      </c>
      <c r="T14" s="9" t="s">
        <v>23</v>
      </c>
      <c r="U14" s="9" t="s">
        <v>23</v>
      </c>
      <c r="V14" s="9" t="s">
        <v>23</v>
      </c>
      <c r="W14" s="9" t="s">
        <v>23</v>
      </c>
      <c r="X14" s="9" t="s">
        <v>23</v>
      </c>
      <c r="Y14" s="9" t="s">
        <v>23</v>
      </c>
      <c r="Z14" s="9" t="s">
        <v>23</v>
      </c>
      <c r="AA14" s="9" t="s">
        <v>23</v>
      </c>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x14ac:dyDescent="0.25">
      <c r="A15" s="9">
        <f ca="1">COUNTIF(G15:OFFSET(G15,0,$D$2-1),"P")+COUNTIF(G15:OFFSET(G15,0,$D$2-1),"X")</f>
        <v>19</v>
      </c>
      <c r="B15" s="9">
        <f t="shared" si="0"/>
        <v>21</v>
      </c>
      <c r="C15" s="10">
        <f ca="1">(COUNTIF(G15:OFFSET(G15,0,$D$2-1),"P")/$D$2)+(COUNTIF(G15:OFFSET(G15,0,$D$2-1),"X")/$D$2)</f>
        <v>0.90476190476190477</v>
      </c>
      <c r="D15" s="11" t="str">
        <f t="shared" ca="1" si="1"/>
        <v>PRESENTE</v>
      </c>
      <c r="E15" s="11" t="str">
        <f t="shared" ca="1" si="2"/>
        <v>P</v>
      </c>
      <c r="F15" s="11" t="s">
        <v>35</v>
      </c>
      <c r="G15" s="9" t="s">
        <v>23</v>
      </c>
      <c r="H15" s="9" t="s">
        <v>23</v>
      </c>
      <c r="I15" s="9" t="s">
        <v>23</v>
      </c>
      <c r="J15" s="9" t="s">
        <v>23</v>
      </c>
      <c r="K15" s="9" t="s">
        <v>23</v>
      </c>
      <c r="L15" s="9" t="s">
        <v>23</v>
      </c>
      <c r="M15" s="9" t="s">
        <v>23</v>
      </c>
      <c r="N15" s="9" t="s">
        <v>23</v>
      </c>
      <c r="O15" s="9" t="s">
        <v>23</v>
      </c>
      <c r="P15" s="9" t="s">
        <v>23</v>
      </c>
      <c r="Q15" s="9" t="s">
        <v>24</v>
      </c>
      <c r="R15" s="9" t="s">
        <v>24</v>
      </c>
      <c r="S15" s="9" t="s">
        <v>23</v>
      </c>
      <c r="T15" s="9" t="s">
        <v>23</v>
      </c>
      <c r="U15" s="9" t="s">
        <v>23</v>
      </c>
      <c r="V15" s="9" t="s">
        <v>23</v>
      </c>
      <c r="W15" s="9" t="s">
        <v>23</v>
      </c>
      <c r="X15" s="9" t="s">
        <v>23</v>
      </c>
      <c r="Y15" s="9" t="s">
        <v>23</v>
      </c>
      <c r="Z15" s="9" t="s">
        <v>23</v>
      </c>
      <c r="AA15" s="9" t="s">
        <v>23</v>
      </c>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x14ac:dyDescent="0.25">
      <c r="A16" s="9">
        <f ca="1">COUNTIF(G16:OFFSET(G16,0,$D$2-1),"P")+COUNTIF(G16:OFFSET(G16,0,$D$2-1),"X")</f>
        <v>21</v>
      </c>
      <c r="B16" s="9">
        <f t="shared" si="0"/>
        <v>21</v>
      </c>
      <c r="C16" s="10">
        <f ca="1">(COUNTIF(G16:OFFSET(G16,0,$D$2-1),"P")/$D$2)+(COUNTIF(G16:OFFSET(G16,0,$D$2-1),"X")/$D$2)</f>
        <v>1</v>
      </c>
      <c r="D16" s="11" t="str">
        <f t="shared" ca="1" si="1"/>
        <v>PRESENTE</v>
      </c>
      <c r="E16" s="11" t="str">
        <f t="shared" ca="1" si="2"/>
        <v>P</v>
      </c>
      <c r="F16" s="11" t="s">
        <v>36</v>
      </c>
      <c r="G16" s="9" t="s">
        <v>23</v>
      </c>
      <c r="H16" s="9" t="s">
        <v>23</v>
      </c>
      <c r="I16" s="9" t="s">
        <v>23</v>
      </c>
      <c r="J16" s="9" t="s">
        <v>23</v>
      </c>
      <c r="K16" s="9" t="s">
        <v>23</v>
      </c>
      <c r="L16" s="9" t="s">
        <v>23</v>
      </c>
      <c r="M16" s="9" t="s">
        <v>23</v>
      </c>
      <c r="N16" s="9" t="s">
        <v>23</v>
      </c>
      <c r="O16" s="9" t="s">
        <v>23</v>
      </c>
      <c r="P16" s="9" t="s">
        <v>23</v>
      </c>
      <c r="Q16" s="9" t="s">
        <v>23</v>
      </c>
      <c r="R16" s="9" t="s">
        <v>23</v>
      </c>
      <c r="S16" s="9" t="s">
        <v>23</v>
      </c>
      <c r="T16" s="9" t="s">
        <v>23</v>
      </c>
      <c r="U16" s="9" t="s">
        <v>23</v>
      </c>
      <c r="V16" s="9" t="s">
        <v>23</v>
      </c>
      <c r="W16" s="9" t="s">
        <v>23</v>
      </c>
      <c r="X16" s="9" t="s">
        <v>23</v>
      </c>
      <c r="Y16" s="9" t="s">
        <v>23</v>
      </c>
      <c r="Z16" s="9" t="s">
        <v>23</v>
      </c>
      <c r="AA16" s="9" t="s">
        <v>23</v>
      </c>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x14ac:dyDescent="0.25">
      <c r="A17" s="9">
        <f ca="1">COUNTIF(G17:OFFSET(G17,0,$D$2-1),"P")+COUNTIF(G17:OFFSET(G17,0,$D$2-1),"X")</f>
        <v>21</v>
      </c>
      <c r="B17" s="9">
        <f t="shared" si="0"/>
        <v>21</v>
      </c>
      <c r="C17" s="10">
        <f ca="1">(COUNTIF(G17:OFFSET(G17,0,$D$2-1),"P")/$D$2)+(COUNTIF(G17:OFFSET(G17,0,$D$2-1),"X")/$D$2)</f>
        <v>1</v>
      </c>
      <c r="D17" s="11" t="str">
        <f t="shared" ca="1" si="1"/>
        <v>PRESENTE</v>
      </c>
      <c r="E17" s="11" t="str">
        <f t="shared" ca="1" si="2"/>
        <v>P</v>
      </c>
      <c r="F17" s="11" t="s">
        <v>37</v>
      </c>
      <c r="G17" s="9" t="s">
        <v>23</v>
      </c>
      <c r="H17" s="9" t="s">
        <v>23</v>
      </c>
      <c r="I17" s="9" t="s">
        <v>23</v>
      </c>
      <c r="J17" s="9" t="s">
        <v>23</v>
      </c>
      <c r="K17" s="9" t="s">
        <v>23</v>
      </c>
      <c r="L17" s="9" t="s">
        <v>23</v>
      </c>
      <c r="M17" s="9" t="s">
        <v>23</v>
      </c>
      <c r="N17" s="9" t="s">
        <v>23</v>
      </c>
      <c r="O17" s="9" t="s">
        <v>23</v>
      </c>
      <c r="P17" s="9" t="s">
        <v>23</v>
      </c>
      <c r="Q17" s="9" t="s">
        <v>23</v>
      </c>
      <c r="R17" s="9" t="s">
        <v>23</v>
      </c>
      <c r="S17" s="9" t="s">
        <v>23</v>
      </c>
      <c r="T17" s="9" t="s">
        <v>23</v>
      </c>
      <c r="U17" s="9" t="s">
        <v>23</v>
      </c>
      <c r="V17" s="9" t="s">
        <v>23</v>
      </c>
      <c r="W17" s="9" t="s">
        <v>23</v>
      </c>
      <c r="X17" s="9" t="s">
        <v>23</v>
      </c>
      <c r="Y17" s="9" t="s">
        <v>23</v>
      </c>
      <c r="Z17" s="9" t="s">
        <v>23</v>
      </c>
      <c r="AA17" s="9" t="s">
        <v>23</v>
      </c>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x14ac:dyDescent="0.25">
      <c r="A18" s="9">
        <f ca="1">COUNTIF(G18:OFFSET(G18,0,$D$2-1),"P")+COUNTIF(G18:OFFSET(G18,0,$D$2-1),"X")</f>
        <v>21</v>
      </c>
      <c r="B18" s="9">
        <f t="shared" si="0"/>
        <v>21</v>
      </c>
      <c r="C18" s="10">
        <f ca="1">(COUNTIF(G18:OFFSET(G18,0,$D$2-1),"P")/$D$2)+(COUNTIF(G18:OFFSET(G18,0,$D$2-1),"X")/$D$2)</f>
        <v>1</v>
      </c>
      <c r="D18" s="11" t="str">
        <f t="shared" ca="1" si="1"/>
        <v>PRESENTE</v>
      </c>
      <c r="E18" s="11" t="str">
        <f t="shared" ca="1" si="2"/>
        <v>P</v>
      </c>
      <c r="F18" s="13" t="s">
        <v>38</v>
      </c>
      <c r="G18" s="9" t="s">
        <v>23</v>
      </c>
      <c r="H18" s="9" t="s">
        <v>23</v>
      </c>
      <c r="I18" s="9" t="s">
        <v>23</v>
      </c>
      <c r="J18" s="9" t="s">
        <v>23</v>
      </c>
      <c r="K18" s="9" t="s">
        <v>23</v>
      </c>
      <c r="L18" s="9" t="s">
        <v>23</v>
      </c>
      <c r="M18" s="9" t="s">
        <v>23</v>
      </c>
      <c r="N18" s="9" t="s">
        <v>23</v>
      </c>
      <c r="O18" s="9" t="s">
        <v>23</v>
      </c>
      <c r="P18" s="9" t="s">
        <v>23</v>
      </c>
      <c r="Q18" s="9" t="s">
        <v>23</v>
      </c>
      <c r="R18" s="9" t="s">
        <v>23</v>
      </c>
      <c r="S18" s="9" t="s">
        <v>23</v>
      </c>
      <c r="T18" s="9" t="s">
        <v>23</v>
      </c>
      <c r="U18" s="9" t="s">
        <v>23</v>
      </c>
      <c r="V18" s="9" t="s">
        <v>23</v>
      </c>
      <c r="W18" s="9" t="s">
        <v>23</v>
      </c>
      <c r="X18" s="9" t="s">
        <v>23</v>
      </c>
      <c r="Y18" s="9" t="s">
        <v>23</v>
      </c>
      <c r="Z18" s="9" t="s">
        <v>23</v>
      </c>
      <c r="AA18" s="9" t="s">
        <v>23</v>
      </c>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x14ac:dyDescent="0.25">
      <c r="A19" s="9">
        <f ca="1">COUNTIF(G19:OFFSET(G19,0,$D$2-1),"P")+COUNTIF(G19:OFFSET(G19,0,$D$2-1),"X")</f>
        <v>19</v>
      </c>
      <c r="B19" s="9">
        <f t="shared" si="0"/>
        <v>21</v>
      </c>
      <c r="C19" s="10">
        <f ca="1">(COUNTIF(G19:OFFSET(G19,0,$D$2-1),"P")/$D$2)+(COUNTIF(G19:OFFSET(G19,0,$D$2-1),"X")/$D$2)</f>
        <v>0.90476190476190477</v>
      </c>
      <c r="D19" s="11" t="str">
        <f t="shared" ca="1" si="1"/>
        <v>PRESENTE</v>
      </c>
      <c r="E19" s="11" t="str">
        <f t="shared" ca="1" si="2"/>
        <v>P</v>
      </c>
      <c r="F19" s="11" t="s">
        <v>39</v>
      </c>
      <c r="G19" s="9" t="s">
        <v>23</v>
      </c>
      <c r="H19" s="9" t="s">
        <v>23</v>
      </c>
      <c r="I19" s="9" t="s">
        <v>23</v>
      </c>
      <c r="J19" s="9" t="s">
        <v>23</v>
      </c>
      <c r="K19" s="9" t="s">
        <v>24</v>
      </c>
      <c r="L19" s="9" t="s">
        <v>23</v>
      </c>
      <c r="M19" s="9" t="s">
        <v>23</v>
      </c>
      <c r="N19" s="9" t="s">
        <v>23</v>
      </c>
      <c r="O19" s="9" t="s">
        <v>23</v>
      </c>
      <c r="P19" s="9" t="s">
        <v>23</v>
      </c>
      <c r="Q19" s="9" t="s">
        <v>23</v>
      </c>
      <c r="R19" s="9" t="s">
        <v>23</v>
      </c>
      <c r="S19" s="9" t="s">
        <v>23</v>
      </c>
      <c r="T19" s="9" t="s">
        <v>23</v>
      </c>
      <c r="U19" s="9" t="s">
        <v>23</v>
      </c>
      <c r="V19" s="9" t="s">
        <v>24</v>
      </c>
      <c r="W19" s="9" t="s">
        <v>23</v>
      </c>
      <c r="X19" s="9" t="s">
        <v>23</v>
      </c>
      <c r="Y19" s="9" t="s">
        <v>23</v>
      </c>
      <c r="Z19" s="9" t="s">
        <v>23</v>
      </c>
      <c r="AA19" s="9" t="s">
        <v>23</v>
      </c>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x14ac:dyDescent="0.25">
      <c r="A20" s="9">
        <f ca="1">COUNTIF(G20:OFFSET(G20,0,$D$2-1),"P")+COUNTIF(G20:OFFSET(G20,0,$D$2-1),"X")</f>
        <v>21</v>
      </c>
      <c r="B20" s="9">
        <f t="shared" si="0"/>
        <v>21</v>
      </c>
      <c r="C20" s="10">
        <f ca="1">(COUNTIF(G20:OFFSET(G20,0,$D$2-1),"P")/$D$2)+(COUNTIF(G20:OFFSET(G20,0,$D$2-1),"X")/$D$2)</f>
        <v>1</v>
      </c>
      <c r="D20" s="11" t="str">
        <f t="shared" ca="1" si="1"/>
        <v>PRESENTE</v>
      </c>
      <c r="E20" s="11" t="str">
        <f t="shared" ca="1" si="2"/>
        <v>P</v>
      </c>
      <c r="F20" s="13" t="s">
        <v>40</v>
      </c>
      <c r="G20" s="9" t="s">
        <v>23</v>
      </c>
      <c r="H20" s="9" t="s">
        <v>23</v>
      </c>
      <c r="I20" s="9" t="s">
        <v>23</v>
      </c>
      <c r="J20" s="9" t="s">
        <v>23</v>
      </c>
      <c r="K20" s="9" t="s">
        <v>23</v>
      </c>
      <c r="L20" s="9" t="s">
        <v>23</v>
      </c>
      <c r="M20" s="9" t="s">
        <v>23</v>
      </c>
      <c r="N20" s="9" t="s">
        <v>23</v>
      </c>
      <c r="O20" s="9" t="s">
        <v>23</v>
      </c>
      <c r="P20" s="9" t="s">
        <v>23</v>
      </c>
      <c r="Q20" s="9" t="s">
        <v>23</v>
      </c>
      <c r="R20" s="9" t="s">
        <v>23</v>
      </c>
      <c r="S20" s="9" t="s">
        <v>23</v>
      </c>
      <c r="T20" s="9" t="s">
        <v>23</v>
      </c>
      <c r="U20" s="9" t="s">
        <v>23</v>
      </c>
      <c r="V20" s="9" t="s">
        <v>23</v>
      </c>
      <c r="W20" s="9" t="s">
        <v>23</v>
      </c>
      <c r="X20" s="9" t="s">
        <v>23</v>
      </c>
      <c r="Y20" s="9" t="s">
        <v>23</v>
      </c>
      <c r="Z20" s="9" t="s">
        <v>23</v>
      </c>
      <c r="AA20" s="9" t="s">
        <v>23</v>
      </c>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x14ac:dyDescent="0.25">
      <c r="A21" s="9">
        <f ca="1">COUNTIF(G21:OFFSET(G21,0,$D$2-1),"P")+COUNTIF(G21:OFFSET(G21,0,$D$2-1),"X")</f>
        <v>21</v>
      </c>
      <c r="B21" s="9">
        <f t="shared" si="0"/>
        <v>21</v>
      </c>
      <c r="C21" s="10">
        <f ca="1">(COUNTIF(G21:OFFSET(G21,0,$D$2-1),"P")/$D$2)+(COUNTIF(G21:OFFSET(G21,0,$D$2-1),"X")/$D$2)</f>
        <v>1</v>
      </c>
      <c r="D21" s="11" t="str">
        <f t="shared" ca="1" si="1"/>
        <v>PRESENTE</v>
      </c>
      <c r="E21" s="11" t="str">
        <f t="shared" ca="1" si="2"/>
        <v>P</v>
      </c>
      <c r="F21" s="13" t="s">
        <v>41</v>
      </c>
      <c r="G21" s="9" t="s">
        <v>23</v>
      </c>
      <c r="H21" s="9" t="s">
        <v>23</v>
      </c>
      <c r="I21" s="9" t="s">
        <v>23</v>
      </c>
      <c r="J21" s="9" t="s">
        <v>23</v>
      </c>
      <c r="K21" s="9" t="s">
        <v>23</v>
      </c>
      <c r="L21" s="9" t="s">
        <v>23</v>
      </c>
      <c r="M21" s="9" t="s">
        <v>23</v>
      </c>
      <c r="N21" s="9" t="s">
        <v>23</v>
      </c>
      <c r="O21" s="9" t="s">
        <v>23</v>
      </c>
      <c r="P21" s="9" t="s">
        <v>23</v>
      </c>
      <c r="Q21" s="9" t="s">
        <v>23</v>
      </c>
      <c r="R21" s="9" t="s">
        <v>23</v>
      </c>
      <c r="S21" s="9" t="s">
        <v>23</v>
      </c>
      <c r="T21" s="9" t="s">
        <v>23</v>
      </c>
      <c r="U21" s="9" t="s">
        <v>23</v>
      </c>
      <c r="V21" s="9" t="s">
        <v>23</v>
      </c>
      <c r="W21" s="9" t="s">
        <v>23</v>
      </c>
      <c r="X21" s="9" t="s">
        <v>23</v>
      </c>
      <c r="Y21" s="9" t="s">
        <v>23</v>
      </c>
      <c r="Z21" s="9" t="s">
        <v>23</v>
      </c>
      <c r="AA21" s="9" t="s">
        <v>23</v>
      </c>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x14ac:dyDescent="0.25">
      <c r="A22" s="9">
        <f ca="1">COUNTIF(G22:OFFSET(G22,0,$D$2-1),"P")+COUNTIF(G22:OFFSET(G22,0,$D$2-1),"X")</f>
        <v>20</v>
      </c>
      <c r="B22" s="9">
        <f t="shared" si="0"/>
        <v>21</v>
      </c>
      <c r="C22" s="10">
        <f ca="1">(COUNTIF(G22:OFFSET(G22,0,$D$2-1),"P")/$D$2)+(COUNTIF(G22:OFFSET(G22,0,$D$2-1),"X")/$D$2)</f>
        <v>0.95238095238095233</v>
      </c>
      <c r="D22" s="11" t="str">
        <f t="shared" ca="1" si="1"/>
        <v>PRESENTE</v>
      </c>
      <c r="E22" s="11" t="str">
        <f t="shared" ca="1" si="2"/>
        <v>P</v>
      </c>
      <c r="F22" s="13" t="s">
        <v>42</v>
      </c>
      <c r="G22" s="9" t="s">
        <v>23</v>
      </c>
      <c r="H22" s="9" t="s">
        <v>23</v>
      </c>
      <c r="I22" s="9" t="s">
        <v>23</v>
      </c>
      <c r="J22" s="9" t="s">
        <v>23</v>
      </c>
      <c r="K22" s="9" t="s">
        <v>23</v>
      </c>
      <c r="L22" s="9" t="s">
        <v>23</v>
      </c>
      <c r="M22" s="9" t="s">
        <v>23</v>
      </c>
      <c r="N22" s="9" t="s">
        <v>23</v>
      </c>
      <c r="O22" s="9" t="s">
        <v>23</v>
      </c>
      <c r="P22" s="9" t="s">
        <v>24</v>
      </c>
      <c r="Q22" s="9" t="s">
        <v>23</v>
      </c>
      <c r="R22" s="9" t="s">
        <v>23</v>
      </c>
      <c r="S22" s="9" t="s">
        <v>23</v>
      </c>
      <c r="T22" s="9" t="s">
        <v>23</v>
      </c>
      <c r="U22" s="9" t="s">
        <v>23</v>
      </c>
      <c r="V22" s="9" t="s">
        <v>23</v>
      </c>
      <c r="W22" s="9" t="s">
        <v>23</v>
      </c>
      <c r="X22" s="9" t="s">
        <v>23</v>
      </c>
      <c r="Y22" s="9" t="s">
        <v>23</v>
      </c>
      <c r="Z22" s="9" t="s">
        <v>23</v>
      </c>
      <c r="AA22" s="9" t="s">
        <v>23</v>
      </c>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x14ac:dyDescent="0.25">
      <c r="A23" s="9">
        <f ca="1">COUNTIF(G23:OFFSET(G23,0,$D$2-1),"P")+COUNTIF(G23:OFFSET(G23,0,$D$2-1),"X")</f>
        <v>21</v>
      </c>
      <c r="B23" s="9">
        <f t="shared" si="0"/>
        <v>21</v>
      </c>
      <c r="C23" s="10">
        <f ca="1">(COUNTIF(G23:OFFSET(G23,0,$D$2-1),"P")/$D$2)+(COUNTIF(G23:OFFSET(G23,0,$D$2-1),"X")/$D$2)</f>
        <v>1</v>
      </c>
      <c r="D23" s="11" t="str">
        <f t="shared" ca="1" si="1"/>
        <v>PRESENTE</v>
      </c>
      <c r="E23" s="11" t="str">
        <f t="shared" ca="1" si="2"/>
        <v>P</v>
      </c>
      <c r="F23" s="13" t="s">
        <v>43</v>
      </c>
      <c r="G23" s="9" t="s">
        <v>23</v>
      </c>
      <c r="H23" s="9" t="s">
        <v>23</v>
      </c>
      <c r="I23" s="9" t="s">
        <v>23</v>
      </c>
      <c r="J23" s="9" t="s">
        <v>23</v>
      </c>
      <c r="K23" s="9" t="s">
        <v>23</v>
      </c>
      <c r="L23" s="9" t="s">
        <v>23</v>
      </c>
      <c r="M23" s="9" t="s">
        <v>23</v>
      </c>
      <c r="N23" s="9" t="s">
        <v>23</v>
      </c>
      <c r="O23" s="9" t="s">
        <v>23</v>
      </c>
      <c r="P23" s="9" t="s">
        <v>23</v>
      </c>
      <c r="Q23" s="9" t="s">
        <v>23</v>
      </c>
      <c r="R23" s="9" t="s">
        <v>23</v>
      </c>
      <c r="S23" s="9" t="s">
        <v>23</v>
      </c>
      <c r="T23" s="9" t="s">
        <v>23</v>
      </c>
      <c r="U23" s="9" t="s">
        <v>23</v>
      </c>
      <c r="V23" s="9" t="s">
        <v>23</v>
      </c>
      <c r="W23" s="9" t="s">
        <v>23</v>
      </c>
      <c r="X23" s="9" t="s">
        <v>23</v>
      </c>
      <c r="Y23" s="9" t="s">
        <v>23</v>
      </c>
      <c r="Z23" s="9" t="s">
        <v>23</v>
      </c>
      <c r="AA23" s="9" t="s">
        <v>23</v>
      </c>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x14ac:dyDescent="0.25">
      <c r="A24" s="9">
        <f ca="1">COUNTIF(G24:OFFSET(G24,0,$D$2-1),"P")+COUNTIF(G24:OFFSET(G24,0,$D$2-1),"X")</f>
        <v>21</v>
      </c>
      <c r="B24" s="9">
        <f t="shared" si="0"/>
        <v>21</v>
      </c>
      <c r="C24" s="10">
        <f ca="1">(COUNTIF(G24:OFFSET(G24,0,$D$2-1),"P")/$D$2)+(COUNTIF(G24:OFFSET(G24,0,$D$2-1),"X")/$D$2)</f>
        <v>1</v>
      </c>
      <c r="D24" s="11" t="str">
        <f t="shared" ca="1" si="1"/>
        <v>PRESENTE</v>
      </c>
      <c r="E24" s="11" t="str">
        <f t="shared" ca="1" si="2"/>
        <v>P</v>
      </c>
      <c r="F24" s="13" t="s">
        <v>44</v>
      </c>
      <c r="G24" s="9" t="s">
        <v>23</v>
      </c>
      <c r="H24" s="9" t="s">
        <v>45</v>
      </c>
      <c r="I24" s="9" t="s">
        <v>45</v>
      </c>
      <c r="J24" s="9" t="s">
        <v>45</v>
      </c>
      <c r="K24" s="9" t="s">
        <v>45</v>
      </c>
      <c r="L24" s="9" t="s">
        <v>45</v>
      </c>
      <c r="M24" s="9" t="s">
        <v>45</v>
      </c>
      <c r="N24" s="9" t="s">
        <v>45</v>
      </c>
      <c r="O24" s="9" t="s">
        <v>45</v>
      </c>
      <c r="P24" s="9" t="s">
        <v>45</v>
      </c>
      <c r="Q24" s="9" t="s">
        <v>45</v>
      </c>
      <c r="R24" s="9" t="s">
        <v>45</v>
      </c>
      <c r="S24" s="9" t="s">
        <v>45</v>
      </c>
      <c r="T24" s="9" t="s">
        <v>45</v>
      </c>
      <c r="U24" s="9" t="s">
        <v>45</v>
      </c>
      <c r="V24" s="9" t="s">
        <v>45</v>
      </c>
      <c r="W24" s="9" t="s">
        <v>45</v>
      </c>
      <c r="X24" s="9" t="s">
        <v>45</v>
      </c>
      <c r="Y24" s="9" t="s">
        <v>45</v>
      </c>
      <c r="Z24" s="9" t="s">
        <v>45</v>
      </c>
      <c r="AA24" s="9" t="s">
        <v>45</v>
      </c>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x14ac:dyDescent="0.25">
      <c r="A25" s="9">
        <f ca="1">COUNTIF(G25:OFFSET(G25,0,$D$2-1),"P")+COUNTIF(G25:OFFSET(G25,0,$D$2-1),"X")</f>
        <v>21</v>
      </c>
      <c r="B25" s="9">
        <f t="shared" si="0"/>
        <v>21</v>
      </c>
      <c r="C25" s="10">
        <f ca="1">(COUNTIF(G25:OFFSET(G25,0,$D$2-1),"P")/$D$2)+(COUNTIF(G25:OFFSET(G25,0,$D$2-1),"X")/$D$2)</f>
        <v>1</v>
      </c>
      <c r="D25" s="11" t="str">
        <f t="shared" ca="1" si="1"/>
        <v>PRESENTE</v>
      </c>
      <c r="E25" s="11" t="str">
        <f t="shared" ca="1" si="2"/>
        <v>P</v>
      </c>
      <c r="F25" s="13" t="s">
        <v>46</v>
      </c>
      <c r="G25" s="9" t="s">
        <v>23</v>
      </c>
      <c r="H25" s="9" t="s">
        <v>23</v>
      </c>
      <c r="I25" s="9" t="s">
        <v>23</v>
      </c>
      <c r="J25" s="9" t="s">
        <v>23</v>
      </c>
      <c r="K25" s="9" t="s">
        <v>23</v>
      </c>
      <c r="L25" s="9" t="s">
        <v>23</v>
      </c>
      <c r="M25" s="9" t="s">
        <v>23</v>
      </c>
      <c r="N25" s="9" t="s">
        <v>23</v>
      </c>
      <c r="O25" s="9" t="s">
        <v>23</v>
      </c>
      <c r="P25" s="9" t="s">
        <v>23</v>
      </c>
      <c r="Q25" s="9" t="s">
        <v>23</v>
      </c>
      <c r="R25" s="9" t="s">
        <v>23</v>
      </c>
      <c r="S25" s="9" t="s">
        <v>23</v>
      </c>
      <c r="T25" s="9" t="s">
        <v>23</v>
      </c>
      <c r="U25" s="9" t="s">
        <v>23</v>
      </c>
      <c r="V25" s="9" t="s">
        <v>23</v>
      </c>
      <c r="W25" s="9" t="s">
        <v>23</v>
      </c>
      <c r="X25" s="9" t="s">
        <v>23</v>
      </c>
      <c r="Y25" s="9" t="s">
        <v>23</v>
      </c>
      <c r="Z25" s="9" t="s">
        <v>23</v>
      </c>
      <c r="AA25" s="9" t="s">
        <v>23</v>
      </c>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x14ac:dyDescent="0.25">
      <c r="A26" s="9">
        <f ca="1">COUNTIF(G26:OFFSET(G26,0,$D$2-1),"P")+COUNTIF(G26:OFFSET(G26,0,$D$2-1),"X")</f>
        <v>21</v>
      </c>
      <c r="B26" s="9">
        <f t="shared" si="0"/>
        <v>21</v>
      </c>
      <c r="C26" s="10">
        <f ca="1">(COUNTIF(G26:OFFSET(G26,0,$D$2-1),"P")/$D$2)+(COUNTIF(G26:OFFSET(G26,0,$D$2-1),"X")/$D$2)</f>
        <v>1</v>
      </c>
      <c r="D26" s="11" t="str">
        <f t="shared" ca="1" si="1"/>
        <v>PRESENTE</v>
      </c>
      <c r="E26" s="11" t="str">
        <f t="shared" ca="1" si="2"/>
        <v>P</v>
      </c>
      <c r="F26" s="13" t="s">
        <v>47</v>
      </c>
      <c r="G26" s="9" t="s">
        <v>23</v>
      </c>
      <c r="H26" s="9" t="s">
        <v>23</v>
      </c>
      <c r="I26" s="9" t="s">
        <v>23</v>
      </c>
      <c r="J26" s="9" t="s">
        <v>23</v>
      </c>
      <c r="K26" s="9" t="s">
        <v>23</v>
      </c>
      <c r="L26" s="9" t="s">
        <v>23</v>
      </c>
      <c r="M26" s="9" t="s">
        <v>23</v>
      </c>
      <c r="N26" s="9" t="s">
        <v>23</v>
      </c>
      <c r="O26" s="9" t="s">
        <v>23</v>
      </c>
      <c r="P26" s="9" t="s">
        <v>23</v>
      </c>
      <c r="Q26" s="9" t="s">
        <v>23</v>
      </c>
      <c r="R26" s="9" t="s">
        <v>23</v>
      </c>
      <c r="S26" s="9" t="s">
        <v>23</v>
      </c>
      <c r="T26" s="9" t="s">
        <v>23</v>
      </c>
      <c r="U26" s="9" t="s">
        <v>23</v>
      </c>
      <c r="V26" s="9" t="s">
        <v>23</v>
      </c>
      <c r="W26" s="9" t="s">
        <v>23</v>
      </c>
      <c r="X26" s="9" t="s">
        <v>23</v>
      </c>
      <c r="Y26" s="9" t="s">
        <v>23</v>
      </c>
      <c r="Z26" s="9" t="s">
        <v>23</v>
      </c>
      <c r="AA26" s="9" t="s">
        <v>23</v>
      </c>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x14ac:dyDescent="0.25">
      <c r="A27" s="9">
        <f ca="1">COUNTIF(G27:OFFSET(G27,0,$D$2-1),"P")+COUNTIF(G27:OFFSET(G27,0,$D$2-1),"X")</f>
        <v>21</v>
      </c>
      <c r="B27" s="9">
        <f t="shared" si="0"/>
        <v>21</v>
      </c>
      <c r="C27" s="10">
        <f ca="1">(COUNTIF(G27:OFFSET(G27,0,$D$2-1),"P")/$D$2)+(COUNTIF(G27:OFFSET(G27,0,$D$2-1),"X")/$D$2)</f>
        <v>1</v>
      </c>
      <c r="D27" s="11" t="str">
        <f t="shared" ca="1" si="1"/>
        <v>PRESENTE</v>
      </c>
      <c r="E27" s="11" t="str">
        <f t="shared" ca="1" si="2"/>
        <v>P</v>
      </c>
      <c r="F27" s="13" t="s">
        <v>48</v>
      </c>
      <c r="G27" s="9" t="s">
        <v>23</v>
      </c>
      <c r="H27" s="9" t="s">
        <v>23</v>
      </c>
      <c r="I27" s="9" t="s">
        <v>23</v>
      </c>
      <c r="J27" s="9" t="s">
        <v>23</v>
      </c>
      <c r="K27" s="9" t="s">
        <v>23</v>
      </c>
      <c r="L27" s="9" t="s">
        <v>23</v>
      </c>
      <c r="M27" s="9" t="s">
        <v>23</v>
      </c>
      <c r="N27" s="9" t="s">
        <v>23</v>
      </c>
      <c r="O27" s="9" t="s">
        <v>23</v>
      </c>
      <c r="P27" s="9" t="s">
        <v>23</v>
      </c>
      <c r="Q27" s="9" t="s">
        <v>23</v>
      </c>
      <c r="R27" s="9" t="s">
        <v>23</v>
      </c>
      <c r="S27" s="9" t="s">
        <v>23</v>
      </c>
      <c r="T27" s="9" t="s">
        <v>23</v>
      </c>
      <c r="U27" s="9" t="s">
        <v>23</v>
      </c>
      <c r="V27" s="9" t="s">
        <v>23</v>
      </c>
      <c r="W27" s="9" t="s">
        <v>23</v>
      </c>
      <c r="X27" s="9" t="s">
        <v>23</v>
      </c>
      <c r="Y27" s="9" t="s">
        <v>23</v>
      </c>
      <c r="Z27" s="9" t="s">
        <v>23</v>
      </c>
      <c r="AA27" s="9" t="s">
        <v>23</v>
      </c>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x14ac:dyDescent="0.25">
      <c r="A28" s="9">
        <f ca="1">COUNTIF(G28:OFFSET(G28,0,$D$2-1),"P")+COUNTIF(G28:OFFSET(G28,0,$D$2-1),"X")</f>
        <v>20</v>
      </c>
      <c r="B28" s="9">
        <f t="shared" si="0"/>
        <v>21</v>
      </c>
      <c r="C28" s="10">
        <f ca="1">(COUNTIF(G28:OFFSET(G28,0,$D$2-1),"P")/$D$2)+(COUNTIF(G28:OFFSET(G28,0,$D$2-1),"X")/$D$2)</f>
        <v>0.95238095238095233</v>
      </c>
      <c r="D28" s="11" t="str">
        <f t="shared" ca="1" si="1"/>
        <v>PRESENTE</v>
      </c>
      <c r="E28" s="11" t="str">
        <f t="shared" ca="1" si="2"/>
        <v>P</v>
      </c>
      <c r="F28" s="13" t="s">
        <v>49</v>
      </c>
      <c r="G28" s="9" t="s">
        <v>23</v>
      </c>
      <c r="H28" s="9" t="s">
        <v>23</v>
      </c>
      <c r="I28" s="9" t="s">
        <v>23</v>
      </c>
      <c r="J28" s="9" t="s">
        <v>23</v>
      </c>
      <c r="K28" s="9" t="s">
        <v>23</v>
      </c>
      <c r="L28" s="9" t="s">
        <v>23</v>
      </c>
      <c r="M28" s="9" t="s">
        <v>23</v>
      </c>
      <c r="N28" s="9" t="s">
        <v>23</v>
      </c>
      <c r="O28" s="9" t="s">
        <v>23</v>
      </c>
      <c r="P28" s="9" t="s">
        <v>24</v>
      </c>
      <c r="Q28" s="9" t="s">
        <v>23</v>
      </c>
      <c r="R28" s="9" t="s">
        <v>23</v>
      </c>
      <c r="S28" s="9" t="s">
        <v>23</v>
      </c>
      <c r="T28" s="9" t="s">
        <v>23</v>
      </c>
      <c r="U28" s="9" t="s">
        <v>23</v>
      </c>
      <c r="V28" s="9" t="s">
        <v>23</v>
      </c>
      <c r="W28" s="9" t="s">
        <v>23</v>
      </c>
      <c r="X28" s="9" t="s">
        <v>23</v>
      </c>
      <c r="Y28" s="9" t="s">
        <v>23</v>
      </c>
      <c r="Z28" s="9" t="s">
        <v>23</v>
      </c>
      <c r="AA28" s="9" t="s">
        <v>23</v>
      </c>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x14ac:dyDescent="0.25">
      <c r="A29" s="9">
        <f ca="1">COUNTIF(G29:OFFSET(G29,0,$D$2-1),"P")+COUNTIF(G29:OFFSET(G29,0,$D$2-1),"X")</f>
        <v>21</v>
      </c>
      <c r="B29" s="9">
        <f t="shared" si="0"/>
        <v>21</v>
      </c>
      <c r="C29" s="10">
        <f ca="1">(COUNTIF(G29:OFFSET(G29,0,$D$2-1),"P")/$D$2)+(COUNTIF(G29:OFFSET(G29,0,$D$2-1),"X")/$D$2)</f>
        <v>1</v>
      </c>
      <c r="D29" s="11" t="str">
        <f t="shared" ca="1" si="1"/>
        <v>PRESENTE</v>
      </c>
      <c r="E29" s="11" t="str">
        <f t="shared" ca="1" si="2"/>
        <v>P</v>
      </c>
      <c r="F29" s="13" t="s">
        <v>50</v>
      </c>
      <c r="G29" s="9" t="s">
        <v>23</v>
      </c>
      <c r="H29" s="9" t="s">
        <v>23</v>
      </c>
      <c r="I29" s="9" t="s">
        <v>23</v>
      </c>
      <c r="J29" s="9" t="s">
        <v>23</v>
      </c>
      <c r="K29" s="9" t="s">
        <v>23</v>
      </c>
      <c r="L29" s="9" t="s">
        <v>23</v>
      </c>
      <c r="M29" s="9" t="s">
        <v>23</v>
      </c>
      <c r="N29" s="9" t="s">
        <v>23</v>
      </c>
      <c r="O29" s="9" t="s">
        <v>23</v>
      </c>
      <c r="P29" s="9" t="s">
        <v>23</v>
      </c>
      <c r="Q29" s="9" t="s">
        <v>23</v>
      </c>
      <c r="R29" s="9" t="s">
        <v>23</v>
      </c>
      <c r="S29" s="9" t="s">
        <v>23</v>
      </c>
      <c r="T29" s="9" t="s">
        <v>23</v>
      </c>
      <c r="U29" s="9" t="s">
        <v>23</v>
      </c>
      <c r="V29" s="9" t="s">
        <v>23</v>
      </c>
      <c r="W29" s="9" t="s">
        <v>23</v>
      </c>
      <c r="X29" s="9" t="s">
        <v>23</v>
      </c>
      <c r="Y29" s="9" t="s">
        <v>23</v>
      </c>
      <c r="Z29" s="9" t="s">
        <v>23</v>
      </c>
      <c r="AA29" s="9" t="s">
        <v>23</v>
      </c>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x14ac:dyDescent="0.25">
      <c r="A30" s="9">
        <f ca="1">COUNTIF(G30:OFFSET(G30,0,$D$2-1),"P")+COUNTIF(G30:OFFSET(G30,0,$D$2-1),"X")</f>
        <v>21</v>
      </c>
      <c r="B30" s="9">
        <f t="shared" si="0"/>
        <v>21</v>
      </c>
      <c r="C30" s="10">
        <f ca="1">(COUNTIF(G30:OFFSET(G30,0,$D$2-1),"P")/$D$2)+(COUNTIF(G30:OFFSET(G30,0,$D$2-1),"X")/$D$2)</f>
        <v>1</v>
      </c>
      <c r="D30" s="11" t="str">
        <f t="shared" ca="1" si="1"/>
        <v>PRESENTE</v>
      </c>
      <c r="E30" s="11" t="str">
        <f t="shared" ca="1" si="2"/>
        <v>P</v>
      </c>
      <c r="F30" s="13" t="s">
        <v>51</v>
      </c>
      <c r="G30" s="9" t="s">
        <v>23</v>
      </c>
      <c r="H30" s="9" t="s">
        <v>23</v>
      </c>
      <c r="I30" s="9" t="s">
        <v>23</v>
      </c>
      <c r="J30" s="9" t="s">
        <v>23</v>
      </c>
      <c r="K30" s="9" t="s">
        <v>23</v>
      </c>
      <c r="L30" s="9" t="s">
        <v>23</v>
      </c>
      <c r="M30" s="9" t="s">
        <v>23</v>
      </c>
      <c r="N30" s="9" t="s">
        <v>23</v>
      </c>
      <c r="O30" s="9" t="s">
        <v>23</v>
      </c>
      <c r="P30" s="9" t="s">
        <v>23</v>
      </c>
      <c r="Q30" s="9" t="s">
        <v>23</v>
      </c>
      <c r="R30" s="9" t="s">
        <v>23</v>
      </c>
      <c r="S30" s="9" t="s">
        <v>23</v>
      </c>
      <c r="T30" s="9" t="s">
        <v>23</v>
      </c>
      <c r="U30" s="9" t="s">
        <v>23</v>
      </c>
      <c r="V30" s="9" t="s">
        <v>23</v>
      </c>
      <c r="W30" s="9" t="s">
        <v>23</v>
      </c>
      <c r="X30" s="9" t="s">
        <v>23</v>
      </c>
      <c r="Y30" s="9" t="s">
        <v>23</v>
      </c>
      <c r="Z30" s="9" t="s">
        <v>23</v>
      </c>
      <c r="AA30" s="9" t="s">
        <v>23</v>
      </c>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x14ac:dyDescent="0.25">
      <c r="A31" s="9">
        <f ca="1">COUNTIF(G31:OFFSET(G31,0,$D$2-1),"P")+COUNTIF(G31:OFFSET(G31,0,$D$2-1),"X")</f>
        <v>21</v>
      </c>
      <c r="B31" s="9">
        <f t="shared" si="0"/>
        <v>21</v>
      </c>
      <c r="C31" s="10">
        <f ca="1">(COUNTIF(G31:OFFSET(G31,0,$D$2-1),"P")/$D$2)+(COUNTIF(G31:OFFSET(G31,0,$D$2-1),"X")/$D$2)</f>
        <v>1</v>
      </c>
      <c r="D31" s="11" t="str">
        <f t="shared" ca="1" si="1"/>
        <v>PRESENTE</v>
      </c>
      <c r="E31" s="11" t="str">
        <f t="shared" ca="1" si="2"/>
        <v>P</v>
      </c>
      <c r="F31" s="13" t="s">
        <v>52</v>
      </c>
      <c r="G31" s="9" t="s">
        <v>23</v>
      </c>
      <c r="H31" s="9" t="s">
        <v>23</v>
      </c>
      <c r="I31" s="9" t="s">
        <v>23</v>
      </c>
      <c r="J31" s="9" t="s">
        <v>23</v>
      </c>
      <c r="K31" s="9" t="s">
        <v>23</v>
      </c>
      <c r="L31" s="9" t="s">
        <v>23</v>
      </c>
      <c r="M31" s="9" t="s">
        <v>23</v>
      </c>
      <c r="N31" s="9" t="s">
        <v>23</v>
      </c>
      <c r="O31" s="9" t="s">
        <v>23</v>
      </c>
      <c r="P31" s="9" t="s">
        <v>23</v>
      </c>
      <c r="Q31" s="9" t="s">
        <v>23</v>
      </c>
      <c r="R31" s="9" t="s">
        <v>23</v>
      </c>
      <c r="S31" s="9" t="s">
        <v>23</v>
      </c>
      <c r="T31" s="9" t="s">
        <v>23</v>
      </c>
      <c r="U31" s="9" t="s">
        <v>23</v>
      </c>
      <c r="V31" s="9" t="s">
        <v>23</v>
      </c>
      <c r="W31" s="9" t="s">
        <v>23</v>
      </c>
      <c r="X31" s="9" t="s">
        <v>23</v>
      </c>
      <c r="Y31" s="9" t="s">
        <v>23</v>
      </c>
      <c r="Z31" s="9" t="s">
        <v>23</v>
      </c>
      <c r="AA31" s="9" t="s">
        <v>23</v>
      </c>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x14ac:dyDescent="0.25">
      <c r="A32" s="9">
        <f ca="1">COUNTIF(G32:OFFSET(G32,0,$D$2-1),"P")+COUNTIF(G32:OFFSET(G32,0,$D$2-1),"X")</f>
        <v>21</v>
      </c>
      <c r="B32" s="9">
        <f t="shared" si="0"/>
        <v>21</v>
      </c>
      <c r="C32" s="10">
        <f ca="1">(COUNTIF(G32:OFFSET(G32,0,$D$2-1),"P")/$D$2)+(COUNTIF(G32:OFFSET(G32,0,$D$2-1),"X")/$D$2)</f>
        <v>1</v>
      </c>
      <c r="D32" s="11" t="str">
        <f t="shared" ca="1" si="1"/>
        <v>PRESENTE</v>
      </c>
      <c r="E32" s="11" t="str">
        <f t="shared" ca="1" si="2"/>
        <v>P</v>
      </c>
      <c r="F32" s="13" t="s">
        <v>53</v>
      </c>
      <c r="G32" s="9" t="s">
        <v>23</v>
      </c>
      <c r="H32" s="9" t="s">
        <v>23</v>
      </c>
      <c r="I32" s="9" t="s">
        <v>23</v>
      </c>
      <c r="J32" s="9" t="s">
        <v>23</v>
      </c>
      <c r="K32" s="9" t="s">
        <v>23</v>
      </c>
      <c r="L32" s="9" t="s">
        <v>23</v>
      </c>
      <c r="M32" s="9" t="s">
        <v>23</v>
      </c>
      <c r="N32" s="9" t="s">
        <v>23</v>
      </c>
      <c r="O32" s="9" t="s">
        <v>23</v>
      </c>
      <c r="P32" s="9" t="s">
        <v>23</v>
      </c>
      <c r="Q32" s="9" t="s">
        <v>23</v>
      </c>
      <c r="R32" s="9" t="s">
        <v>23</v>
      </c>
      <c r="S32" s="9" t="s">
        <v>23</v>
      </c>
      <c r="T32" s="9" t="s">
        <v>23</v>
      </c>
      <c r="U32" s="9" t="s">
        <v>23</v>
      </c>
      <c r="V32" s="9" t="s">
        <v>23</v>
      </c>
      <c r="W32" s="9" t="s">
        <v>23</v>
      </c>
      <c r="X32" s="9" t="s">
        <v>23</v>
      </c>
      <c r="Y32" s="9" t="s">
        <v>23</v>
      </c>
      <c r="Z32" s="9" t="s">
        <v>23</v>
      </c>
      <c r="AA32" s="9" t="s">
        <v>23</v>
      </c>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x14ac:dyDescent="0.25">
      <c r="A33" s="9">
        <f ca="1">COUNTIF(G33:OFFSET(G33,0,$D$2-1),"P")+COUNTIF(G33:OFFSET(G33,0,$D$2-1),"X")</f>
        <v>21</v>
      </c>
      <c r="B33" s="9">
        <f t="shared" si="0"/>
        <v>21</v>
      </c>
      <c r="C33" s="10">
        <f ca="1">(COUNTIF(G33:OFFSET(G33,0,$D$2-1),"P")/$D$2)+(COUNTIF(G33:OFFSET(G33,0,$D$2-1),"X")/$D$2)</f>
        <v>1</v>
      </c>
      <c r="D33" s="11" t="str">
        <f t="shared" ca="1" si="1"/>
        <v>PRESENTE</v>
      </c>
      <c r="E33" s="11" t="str">
        <f t="shared" ca="1" si="2"/>
        <v>P</v>
      </c>
      <c r="F33" s="13" t="s">
        <v>54</v>
      </c>
      <c r="G33" s="9" t="s">
        <v>23</v>
      </c>
      <c r="H33" s="9" t="s">
        <v>23</v>
      </c>
      <c r="I33" s="9" t="s">
        <v>23</v>
      </c>
      <c r="J33" s="9" t="s">
        <v>23</v>
      </c>
      <c r="K33" s="9" t="s">
        <v>23</v>
      </c>
      <c r="L33" s="9" t="s">
        <v>23</v>
      </c>
      <c r="M33" s="9" t="s">
        <v>23</v>
      </c>
      <c r="N33" s="9" t="s">
        <v>23</v>
      </c>
      <c r="O33" s="9" t="s">
        <v>23</v>
      </c>
      <c r="P33" s="9" t="s">
        <v>23</v>
      </c>
      <c r="Q33" s="9" t="s">
        <v>23</v>
      </c>
      <c r="R33" s="9" t="s">
        <v>23</v>
      </c>
      <c r="S33" s="9" t="s">
        <v>23</v>
      </c>
      <c r="T33" s="9" t="s">
        <v>23</v>
      </c>
      <c r="U33" s="9" t="s">
        <v>23</v>
      </c>
      <c r="V33" s="9" t="s">
        <v>23</v>
      </c>
      <c r="W33" s="9" t="s">
        <v>23</v>
      </c>
      <c r="X33" s="9" t="s">
        <v>23</v>
      </c>
      <c r="Y33" s="9" t="s">
        <v>23</v>
      </c>
      <c r="Z33" s="9" t="s">
        <v>23</v>
      </c>
      <c r="AA33" s="9" t="s">
        <v>23</v>
      </c>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x14ac:dyDescent="0.25">
      <c r="A34" s="9">
        <f ca="1">COUNTIF(G34:OFFSET(G34,0,$D$2-1),"P")+COUNTIF(G34:OFFSET(G34,0,$D$2-1),"X")</f>
        <v>21</v>
      </c>
      <c r="B34" s="9">
        <f t="shared" si="0"/>
        <v>21</v>
      </c>
      <c r="C34" s="10">
        <f ca="1">(COUNTIF(G34:OFFSET(G34,0,$D$2-1),"P")/$D$2)+(COUNTIF(G34:OFFSET(G34,0,$D$2-1),"X")/$D$2)</f>
        <v>1</v>
      </c>
      <c r="D34" s="11" t="str">
        <f t="shared" ca="1" si="1"/>
        <v>PRESENTE</v>
      </c>
      <c r="E34" s="11" t="str">
        <f t="shared" ca="1" si="2"/>
        <v>P</v>
      </c>
      <c r="F34" s="13" t="s">
        <v>55</v>
      </c>
      <c r="G34" s="9" t="s">
        <v>23</v>
      </c>
      <c r="H34" s="9" t="s">
        <v>23</v>
      </c>
      <c r="I34" s="9" t="s">
        <v>23</v>
      </c>
      <c r="J34" s="9" t="s">
        <v>23</v>
      </c>
      <c r="K34" s="9" t="s">
        <v>23</v>
      </c>
      <c r="L34" s="9" t="s">
        <v>23</v>
      </c>
      <c r="M34" s="9" t="s">
        <v>23</v>
      </c>
      <c r="N34" s="9" t="s">
        <v>23</v>
      </c>
      <c r="O34" s="9" t="s">
        <v>23</v>
      </c>
      <c r="P34" s="9" t="s">
        <v>23</v>
      </c>
      <c r="Q34" s="9" t="s">
        <v>23</v>
      </c>
      <c r="R34" s="9" t="s">
        <v>23</v>
      </c>
      <c r="S34" s="9" t="s">
        <v>23</v>
      </c>
      <c r="T34" s="9" t="s">
        <v>23</v>
      </c>
      <c r="U34" s="9" t="s">
        <v>23</v>
      </c>
      <c r="V34" s="9" t="s">
        <v>23</v>
      </c>
      <c r="W34" s="9" t="s">
        <v>23</v>
      </c>
      <c r="X34" s="9" t="s">
        <v>23</v>
      </c>
      <c r="Y34" s="9" t="s">
        <v>23</v>
      </c>
      <c r="Z34" s="9" t="s">
        <v>23</v>
      </c>
      <c r="AA34" s="9" t="s">
        <v>23</v>
      </c>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x14ac:dyDescent="0.25">
      <c r="A35" s="9">
        <f ca="1">COUNTIF(G35:OFFSET(G35,0,$D$2-1),"P")+COUNTIF(G35:OFFSET(G35,0,$D$2-1),"X")</f>
        <v>21</v>
      </c>
      <c r="B35" s="9">
        <f t="shared" si="0"/>
        <v>21</v>
      </c>
      <c r="C35" s="10">
        <f ca="1">(COUNTIF(G35:OFFSET(G35,0,$D$2-1),"P")/$D$2)+(COUNTIF(G35:OFFSET(G35,0,$D$2-1),"X")/$D$2)</f>
        <v>1</v>
      </c>
      <c r="D35" s="11" t="str">
        <f t="shared" ca="1" si="1"/>
        <v>PRESENTE</v>
      </c>
      <c r="E35" s="11" t="str">
        <f t="shared" ca="1" si="2"/>
        <v>P</v>
      </c>
      <c r="F35" s="13" t="s">
        <v>56</v>
      </c>
      <c r="G35" s="9" t="s">
        <v>23</v>
      </c>
      <c r="H35" s="9" t="s">
        <v>23</v>
      </c>
      <c r="I35" s="9" t="s">
        <v>23</v>
      </c>
      <c r="J35" s="9" t="s">
        <v>23</v>
      </c>
      <c r="K35" s="9" t="s">
        <v>23</v>
      </c>
      <c r="L35" s="9" t="s">
        <v>23</v>
      </c>
      <c r="M35" s="9" t="s">
        <v>23</v>
      </c>
      <c r="N35" s="9" t="s">
        <v>23</v>
      </c>
      <c r="O35" s="9" t="s">
        <v>23</v>
      </c>
      <c r="P35" s="9" t="s">
        <v>23</v>
      </c>
      <c r="Q35" s="9" t="s">
        <v>23</v>
      </c>
      <c r="R35" s="9" t="s">
        <v>23</v>
      </c>
      <c r="S35" s="9" t="s">
        <v>23</v>
      </c>
      <c r="T35" s="9" t="s">
        <v>23</v>
      </c>
      <c r="U35" s="9" t="s">
        <v>23</v>
      </c>
      <c r="V35" s="9" t="s">
        <v>23</v>
      </c>
      <c r="W35" s="9" t="s">
        <v>23</v>
      </c>
      <c r="X35" s="9" t="s">
        <v>23</v>
      </c>
      <c r="Y35" s="9" t="s">
        <v>23</v>
      </c>
      <c r="Z35" s="9" t="s">
        <v>23</v>
      </c>
      <c r="AA35" s="9" t="s">
        <v>23</v>
      </c>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x14ac:dyDescent="0.25">
      <c r="A36" s="9">
        <f ca="1">COUNTIF(G36:OFFSET(G36,0,$D$2-1),"P")+COUNTIF(G36:OFFSET(G36,0,$D$2-1),"X")</f>
        <v>21</v>
      </c>
      <c r="B36" s="9">
        <f t="shared" si="0"/>
        <v>21</v>
      </c>
      <c r="C36" s="10">
        <f ca="1">(COUNTIF(G36:OFFSET(G36,0,$D$2-1),"P")/$D$2)+(COUNTIF(G36:OFFSET(G36,0,$D$2-1),"X")/$D$2)</f>
        <v>1</v>
      </c>
      <c r="D36" s="11" t="str">
        <f t="shared" ca="1" si="1"/>
        <v>PRESENTE</v>
      </c>
      <c r="E36" s="11" t="str">
        <f t="shared" ca="1" si="2"/>
        <v>P</v>
      </c>
      <c r="F36" s="13" t="s">
        <v>57</v>
      </c>
      <c r="G36" s="9" t="s">
        <v>23</v>
      </c>
      <c r="H36" s="9" t="s">
        <v>23</v>
      </c>
      <c r="I36" s="9" t="s">
        <v>23</v>
      </c>
      <c r="J36" s="9" t="s">
        <v>23</v>
      </c>
      <c r="K36" s="9" t="s">
        <v>23</v>
      </c>
      <c r="L36" s="9" t="s">
        <v>23</v>
      </c>
      <c r="M36" s="9" t="s">
        <v>23</v>
      </c>
      <c r="N36" s="9" t="s">
        <v>23</v>
      </c>
      <c r="O36" s="9" t="s">
        <v>23</v>
      </c>
      <c r="P36" s="9" t="s">
        <v>23</v>
      </c>
      <c r="Q36" s="9" t="s">
        <v>23</v>
      </c>
      <c r="R36" s="9" t="s">
        <v>23</v>
      </c>
      <c r="S36" s="9" t="s">
        <v>23</v>
      </c>
      <c r="T36" s="9" t="s">
        <v>23</v>
      </c>
      <c r="U36" s="9" t="s">
        <v>23</v>
      </c>
      <c r="V36" s="9" t="s">
        <v>23</v>
      </c>
      <c r="W36" s="9" t="s">
        <v>23</v>
      </c>
      <c r="X36" s="9" t="s">
        <v>23</v>
      </c>
      <c r="Y36" s="9" t="s">
        <v>23</v>
      </c>
      <c r="Z36" s="9" t="s">
        <v>23</v>
      </c>
      <c r="AA36" s="9" t="s">
        <v>23</v>
      </c>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x14ac:dyDescent="0.25">
      <c r="A37" s="9">
        <f ca="1">COUNTIF(G37:OFFSET(G37,0,$D$2-1),"P")+COUNTIF(G37:OFFSET(G37,0,$D$2-1),"X")</f>
        <v>4</v>
      </c>
      <c r="B37" s="9">
        <f t="shared" si="0"/>
        <v>21</v>
      </c>
      <c r="C37" s="10">
        <f ca="1">(COUNTIF(G37:OFFSET(G37,0,$D$2-1),"P")/$D$2)+(COUNTIF(G37:OFFSET(G37,0,$D$2-1),"X")/$D$2)</f>
        <v>0.19047619047619047</v>
      </c>
      <c r="D37" s="11" t="str">
        <f t="shared" ca="1" si="1"/>
        <v>AUSENTE</v>
      </c>
      <c r="E37" s="11" t="str">
        <f t="shared" ca="1" si="2"/>
        <v>F</v>
      </c>
      <c r="F37" s="13" t="s">
        <v>58</v>
      </c>
      <c r="G37" s="9" t="s">
        <v>24</v>
      </c>
      <c r="H37" s="9" t="s">
        <v>24</v>
      </c>
      <c r="I37" s="9" t="s">
        <v>24</v>
      </c>
      <c r="J37" s="9" t="s">
        <v>24</v>
      </c>
      <c r="K37" s="9" t="s">
        <v>24</v>
      </c>
      <c r="L37" s="9" t="s">
        <v>24</v>
      </c>
      <c r="M37" s="9" t="s">
        <v>24</v>
      </c>
      <c r="N37" s="9" t="s">
        <v>24</v>
      </c>
      <c r="O37" s="9" t="s">
        <v>23</v>
      </c>
      <c r="P37" s="9" t="s">
        <v>24</v>
      </c>
      <c r="Q37" s="9" t="s">
        <v>24</v>
      </c>
      <c r="R37" s="9" t="s">
        <v>23</v>
      </c>
      <c r="S37" s="9" t="s">
        <v>23</v>
      </c>
      <c r="T37" s="9" t="s">
        <v>24</v>
      </c>
      <c r="U37" s="9" t="s">
        <v>24</v>
      </c>
      <c r="V37" s="9" t="s">
        <v>24</v>
      </c>
      <c r="W37" s="9" t="s">
        <v>24</v>
      </c>
      <c r="X37" s="9" t="s">
        <v>24</v>
      </c>
      <c r="Y37" s="9" t="s">
        <v>24</v>
      </c>
      <c r="Z37" s="9" t="s">
        <v>24</v>
      </c>
      <c r="AA37" s="9" t="s">
        <v>23</v>
      </c>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x14ac:dyDescent="0.25">
      <c r="A38" s="9">
        <f ca="1">COUNTIF(G38:OFFSET(G38,0,$D$2-1),"P")+COUNTIF(G38:OFFSET(G38,0,$D$2-1),"X")</f>
        <v>21</v>
      </c>
      <c r="B38" s="9">
        <f t="shared" si="0"/>
        <v>21</v>
      </c>
      <c r="C38" s="10">
        <f ca="1">(COUNTIF(G38:OFFSET(G38,0,$D$2-1),"P")/$D$2)+(COUNTIF(G38:OFFSET(G38,0,$D$2-1),"X")/$D$2)</f>
        <v>1</v>
      </c>
      <c r="D38" s="11" t="str">
        <f t="shared" ca="1" si="1"/>
        <v>PRESENTE</v>
      </c>
      <c r="E38" s="11" t="str">
        <f t="shared" ca="1" si="2"/>
        <v>P</v>
      </c>
      <c r="F38" s="13" t="s">
        <v>59</v>
      </c>
      <c r="G38" s="9" t="s">
        <v>23</v>
      </c>
      <c r="H38" s="9" t="s">
        <v>23</v>
      </c>
      <c r="I38" s="9" t="s">
        <v>23</v>
      </c>
      <c r="J38" s="9" t="s">
        <v>23</v>
      </c>
      <c r="K38" s="9" t="s">
        <v>23</v>
      </c>
      <c r="L38" s="9" t="s">
        <v>23</v>
      </c>
      <c r="M38" s="9" t="s">
        <v>23</v>
      </c>
      <c r="N38" s="9" t="s">
        <v>23</v>
      </c>
      <c r="O38" s="9" t="s">
        <v>23</v>
      </c>
      <c r="P38" s="9" t="s">
        <v>23</v>
      </c>
      <c r="Q38" s="9" t="s">
        <v>23</v>
      </c>
      <c r="R38" s="9" t="s">
        <v>23</v>
      </c>
      <c r="S38" s="9" t="s">
        <v>23</v>
      </c>
      <c r="T38" s="9" t="s">
        <v>23</v>
      </c>
      <c r="U38" s="9" t="s">
        <v>23</v>
      </c>
      <c r="V38" s="9" t="s">
        <v>23</v>
      </c>
      <c r="W38" s="9" t="s">
        <v>23</v>
      </c>
      <c r="X38" s="9" t="s">
        <v>23</v>
      </c>
      <c r="Y38" s="9" t="s">
        <v>23</v>
      </c>
      <c r="Z38" s="9" t="s">
        <v>23</v>
      </c>
      <c r="AA38" s="9" t="s">
        <v>23</v>
      </c>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x14ac:dyDescent="0.25">
      <c r="A39" s="9">
        <f ca="1">COUNTIF(G39:OFFSET(G39,0,$D$2-1),"P")+COUNTIF(G39:OFFSET(G39,0,$D$2-1),"X")</f>
        <v>21</v>
      </c>
      <c r="B39" s="9">
        <f t="shared" si="0"/>
        <v>21</v>
      </c>
      <c r="C39" s="10">
        <f ca="1">(COUNTIF(G39:OFFSET(G39,0,$D$2-1),"P")/$D$2)+(COUNTIF(G39:OFFSET(G39,0,$D$2-1),"X")/$D$2)</f>
        <v>1</v>
      </c>
      <c r="D39" s="11" t="str">
        <f t="shared" ca="1" si="1"/>
        <v>PRESENTE</v>
      </c>
      <c r="E39" s="11" t="str">
        <f t="shared" ca="1" si="2"/>
        <v>P</v>
      </c>
      <c r="F39" s="13" t="s">
        <v>60</v>
      </c>
      <c r="G39" s="9" t="s">
        <v>23</v>
      </c>
      <c r="H39" s="9" t="s">
        <v>23</v>
      </c>
      <c r="I39" s="9" t="s">
        <v>23</v>
      </c>
      <c r="J39" s="9" t="s">
        <v>23</v>
      </c>
      <c r="K39" s="9" t="s">
        <v>23</v>
      </c>
      <c r="L39" s="9" t="s">
        <v>23</v>
      </c>
      <c r="M39" s="9" t="s">
        <v>23</v>
      </c>
      <c r="N39" s="9" t="s">
        <v>23</v>
      </c>
      <c r="O39" s="9" t="s">
        <v>23</v>
      </c>
      <c r="P39" s="9" t="s">
        <v>23</v>
      </c>
      <c r="Q39" s="9" t="s">
        <v>23</v>
      </c>
      <c r="R39" s="9" t="s">
        <v>23</v>
      </c>
      <c r="S39" s="9" t="s">
        <v>23</v>
      </c>
      <c r="T39" s="9" t="s">
        <v>23</v>
      </c>
      <c r="U39" s="9" t="s">
        <v>23</v>
      </c>
      <c r="V39" s="9" t="s">
        <v>23</v>
      </c>
      <c r="W39" s="9" t="s">
        <v>23</v>
      </c>
      <c r="X39" s="9" t="s">
        <v>23</v>
      </c>
      <c r="Y39" s="9" t="s">
        <v>23</v>
      </c>
      <c r="Z39" s="9" t="s">
        <v>23</v>
      </c>
      <c r="AA39" s="9" t="s">
        <v>23</v>
      </c>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x14ac:dyDescent="0.25">
      <c r="A40" s="9">
        <f ca="1">COUNTIF(G40:OFFSET(G40,0,$D$2-1),"P")+COUNTIF(G40:OFFSET(G40,0,$D$2-1),"X")</f>
        <v>16</v>
      </c>
      <c r="B40" s="9">
        <f t="shared" si="0"/>
        <v>21</v>
      </c>
      <c r="C40" s="10">
        <f ca="1">(COUNTIF(G40:OFFSET(G40,0,$D$2-1),"P")/$D$2)+(COUNTIF(G40:OFFSET(G40,0,$D$2-1),"X")/$D$2)</f>
        <v>0.76190476190476186</v>
      </c>
      <c r="D40" s="11" t="str">
        <f t="shared" ca="1" si="1"/>
        <v>PRESENTE</v>
      </c>
      <c r="E40" s="11" t="str">
        <f t="shared" ca="1" si="2"/>
        <v>P</v>
      </c>
      <c r="F40" s="13" t="s">
        <v>61</v>
      </c>
      <c r="G40" s="9" t="s">
        <v>23</v>
      </c>
      <c r="H40" s="9" t="s">
        <v>23</v>
      </c>
      <c r="I40" s="9" t="s">
        <v>24</v>
      </c>
      <c r="J40" s="9" t="s">
        <v>23</v>
      </c>
      <c r="K40" s="9" t="s">
        <v>23</v>
      </c>
      <c r="L40" s="9" t="s">
        <v>23</v>
      </c>
      <c r="M40" s="9" t="s">
        <v>23</v>
      </c>
      <c r="N40" s="9" t="s">
        <v>23</v>
      </c>
      <c r="O40" s="9" t="s">
        <v>23</v>
      </c>
      <c r="P40" s="9" t="s">
        <v>23</v>
      </c>
      <c r="Q40" s="9" t="s">
        <v>24</v>
      </c>
      <c r="R40" s="9" t="s">
        <v>24</v>
      </c>
      <c r="S40" s="9" t="s">
        <v>23</v>
      </c>
      <c r="T40" s="9" t="s">
        <v>23</v>
      </c>
      <c r="U40" s="9" t="s">
        <v>24</v>
      </c>
      <c r="V40" s="9" t="s">
        <v>23</v>
      </c>
      <c r="W40" s="9" t="s">
        <v>24</v>
      </c>
      <c r="X40" s="9" t="s">
        <v>23</v>
      </c>
      <c r="Y40" s="9" t="s">
        <v>23</v>
      </c>
      <c r="Z40" s="9" t="s">
        <v>23</v>
      </c>
      <c r="AA40" s="9" t="s">
        <v>23</v>
      </c>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x14ac:dyDescent="0.25">
      <c r="A41" s="9">
        <f ca="1">COUNTIF(G41:OFFSET(G41,0,$D$2-1),"P")+COUNTIF(G41:OFFSET(G41,0,$D$2-1),"X")</f>
        <v>20</v>
      </c>
      <c r="B41" s="9">
        <f t="shared" si="0"/>
        <v>21</v>
      </c>
      <c r="C41" s="10">
        <f ca="1">(COUNTIF(G41:OFFSET(G41,0,$D$2-1),"P")/$D$2)+(COUNTIF(G41:OFFSET(G41,0,$D$2-1),"X")/$D$2)</f>
        <v>0.95238095238095233</v>
      </c>
      <c r="D41" s="11" t="str">
        <f t="shared" ca="1" si="1"/>
        <v>PRESENTE</v>
      </c>
      <c r="E41" s="11" t="str">
        <f t="shared" ca="1" si="2"/>
        <v>P</v>
      </c>
      <c r="F41" s="13" t="s">
        <v>62</v>
      </c>
      <c r="G41" s="9" t="s">
        <v>23</v>
      </c>
      <c r="H41" s="9" t="s">
        <v>23</v>
      </c>
      <c r="I41" s="9" t="s">
        <v>23</v>
      </c>
      <c r="J41" s="9" t="s">
        <v>23</v>
      </c>
      <c r="K41" s="9" t="s">
        <v>23</v>
      </c>
      <c r="L41" s="9" t="s">
        <v>23</v>
      </c>
      <c r="M41" s="9" t="s">
        <v>23</v>
      </c>
      <c r="N41" s="9" t="s">
        <v>23</v>
      </c>
      <c r="O41" s="9" t="s">
        <v>23</v>
      </c>
      <c r="P41" s="9" t="s">
        <v>23</v>
      </c>
      <c r="Q41" s="9" t="s">
        <v>24</v>
      </c>
      <c r="R41" s="9" t="s">
        <v>23</v>
      </c>
      <c r="S41" s="9" t="s">
        <v>23</v>
      </c>
      <c r="T41" s="9" t="s">
        <v>23</v>
      </c>
      <c r="U41" s="9" t="s">
        <v>23</v>
      </c>
      <c r="V41" s="9" t="s">
        <v>23</v>
      </c>
      <c r="W41" s="9" t="s">
        <v>23</v>
      </c>
      <c r="X41" s="9" t="s">
        <v>23</v>
      </c>
      <c r="Y41" s="9" t="s">
        <v>23</v>
      </c>
      <c r="Z41" s="9" t="s">
        <v>23</v>
      </c>
      <c r="AA41" s="9" t="s">
        <v>23</v>
      </c>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x14ac:dyDescent="0.25">
      <c r="A42" s="9">
        <f ca="1">COUNTIF(G42:OFFSET(G42,0,$D$2-1),"P")+COUNTIF(G42:OFFSET(G42,0,$D$2-1),"X")</f>
        <v>21</v>
      </c>
      <c r="B42" s="9">
        <f t="shared" si="0"/>
        <v>21</v>
      </c>
      <c r="C42" s="10">
        <f ca="1">(COUNTIF(G42:OFFSET(G42,0,$D$2-1),"P")/$D$2)+(COUNTIF(G42:OFFSET(G42,0,$D$2-1),"X")/$D$2)</f>
        <v>1</v>
      </c>
      <c r="D42" s="11" t="str">
        <f t="shared" ca="1" si="1"/>
        <v>PRESENTE</v>
      </c>
      <c r="E42" s="11" t="str">
        <f t="shared" ca="1" si="2"/>
        <v>P</v>
      </c>
      <c r="F42" s="13" t="s">
        <v>63</v>
      </c>
      <c r="G42" s="9" t="s">
        <v>23</v>
      </c>
      <c r="H42" s="9" t="s">
        <v>23</v>
      </c>
      <c r="I42" s="9" t="s">
        <v>23</v>
      </c>
      <c r="J42" s="9" t="s">
        <v>23</v>
      </c>
      <c r="K42" s="9" t="s">
        <v>23</v>
      </c>
      <c r="L42" s="9" t="s">
        <v>23</v>
      </c>
      <c r="M42" s="9" t="s">
        <v>23</v>
      </c>
      <c r="N42" s="9" t="s">
        <v>23</v>
      </c>
      <c r="O42" s="9" t="s">
        <v>23</v>
      </c>
      <c r="P42" s="9" t="s">
        <v>23</v>
      </c>
      <c r="Q42" s="9" t="s">
        <v>23</v>
      </c>
      <c r="R42" s="9" t="s">
        <v>23</v>
      </c>
      <c r="S42" s="9" t="s">
        <v>23</v>
      </c>
      <c r="T42" s="9" t="s">
        <v>23</v>
      </c>
      <c r="U42" s="9" t="s">
        <v>23</v>
      </c>
      <c r="V42" s="9" t="s">
        <v>23</v>
      </c>
      <c r="W42" s="9" t="s">
        <v>23</v>
      </c>
      <c r="X42" s="9" t="s">
        <v>23</v>
      </c>
      <c r="Y42" s="9" t="s">
        <v>23</v>
      </c>
      <c r="Z42" s="9" t="s">
        <v>23</v>
      </c>
      <c r="AA42" s="9" t="s">
        <v>23</v>
      </c>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x14ac:dyDescent="0.25">
      <c r="A43" s="9">
        <f ca="1">COUNTIF(G43:OFFSET(G43,0,$D$2-1),"P")+COUNTIF(G43:OFFSET(G43,0,$D$2-1),"X")</f>
        <v>18</v>
      </c>
      <c r="B43" s="9">
        <f t="shared" si="0"/>
        <v>21</v>
      </c>
      <c r="C43" s="10">
        <f ca="1">(COUNTIF(G43:OFFSET(G43,0,$D$2-1),"P")/$D$2)+(COUNTIF(G43:OFFSET(G43,0,$D$2-1),"X")/$D$2)</f>
        <v>0.8571428571428571</v>
      </c>
      <c r="D43" s="11" t="str">
        <f t="shared" ca="1" si="1"/>
        <v>PRESENTE</v>
      </c>
      <c r="E43" s="11" t="str">
        <f t="shared" ca="1" si="2"/>
        <v>P</v>
      </c>
      <c r="F43" s="13" t="s">
        <v>64</v>
      </c>
      <c r="G43" s="9" t="s">
        <v>23</v>
      </c>
      <c r="H43" s="9" t="s">
        <v>23</v>
      </c>
      <c r="I43" s="9" t="s">
        <v>23</v>
      </c>
      <c r="J43" s="9" t="s">
        <v>23</v>
      </c>
      <c r="K43" s="9" t="s">
        <v>23</v>
      </c>
      <c r="L43" s="9" t="s">
        <v>23</v>
      </c>
      <c r="M43" s="9" t="s">
        <v>23</v>
      </c>
      <c r="N43" s="9" t="s">
        <v>23</v>
      </c>
      <c r="O43" s="9" t="s">
        <v>23</v>
      </c>
      <c r="P43" s="9" t="s">
        <v>23</v>
      </c>
      <c r="Q43" s="9" t="s">
        <v>24</v>
      </c>
      <c r="R43" s="9" t="s">
        <v>24</v>
      </c>
      <c r="S43" s="9" t="s">
        <v>24</v>
      </c>
      <c r="T43" s="9" t="s">
        <v>23</v>
      </c>
      <c r="U43" s="9" t="s">
        <v>23</v>
      </c>
      <c r="V43" s="9" t="s">
        <v>23</v>
      </c>
      <c r="W43" s="9" t="s">
        <v>23</v>
      </c>
      <c r="X43" s="9" t="s">
        <v>23</v>
      </c>
      <c r="Y43" s="9" t="s">
        <v>23</v>
      </c>
      <c r="Z43" s="9" t="s">
        <v>23</v>
      </c>
      <c r="AA43" s="9" t="s">
        <v>23</v>
      </c>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x14ac:dyDescent="0.25">
      <c r="A44" s="9">
        <f ca="1">COUNTIF(G44:OFFSET(G44,0,$D$2-1),"P")+COUNTIF(G44:OFFSET(G44,0,$D$2-1),"X")</f>
        <v>21</v>
      </c>
      <c r="B44" s="11">
        <f t="shared" si="0"/>
        <v>21</v>
      </c>
      <c r="C44" s="10">
        <f ca="1">(COUNTIF(G44:OFFSET(G44,0,$D$2-1),"P")/$D$2)+(COUNTIF(G44:OFFSET(G44,0,$D$2-1),"X")/$D$2)</f>
        <v>1</v>
      </c>
      <c r="D44" s="11" t="str">
        <f t="shared" ca="1" si="1"/>
        <v>PRESENTE</v>
      </c>
      <c r="E44" s="11" t="str">
        <f t="shared" ca="1" si="2"/>
        <v>P</v>
      </c>
      <c r="F44" s="13" t="s">
        <v>65</v>
      </c>
      <c r="G44" s="9" t="s">
        <v>23</v>
      </c>
      <c r="H44" s="9" t="s">
        <v>23</v>
      </c>
      <c r="I44" s="9" t="s">
        <v>23</v>
      </c>
      <c r="J44" s="9" t="s">
        <v>23</v>
      </c>
      <c r="K44" s="9" t="s">
        <v>23</v>
      </c>
      <c r="L44" s="9" t="s">
        <v>23</v>
      </c>
      <c r="M44" s="9" t="s">
        <v>23</v>
      </c>
      <c r="N44" s="9" t="s">
        <v>23</v>
      </c>
      <c r="O44" s="9" t="s">
        <v>23</v>
      </c>
      <c r="P44" s="9" t="s">
        <v>23</v>
      </c>
      <c r="Q44" s="9" t="s">
        <v>23</v>
      </c>
      <c r="R44" s="9" t="s">
        <v>23</v>
      </c>
      <c r="S44" s="9" t="s">
        <v>23</v>
      </c>
      <c r="T44" s="9" t="s">
        <v>23</v>
      </c>
      <c r="U44" s="9" t="s">
        <v>23</v>
      </c>
      <c r="V44" s="9" t="s">
        <v>23</v>
      </c>
      <c r="W44" s="9" t="s">
        <v>23</v>
      </c>
      <c r="X44" s="9" t="s">
        <v>23</v>
      </c>
      <c r="Y44" s="9" t="s">
        <v>23</v>
      </c>
      <c r="Z44" s="9" t="s">
        <v>23</v>
      </c>
      <c r="AA44" s="9" t="s">
        <v>23</v>
      </c>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s="19" customFormat="1" ht="21" x14ac:dyDescent="0.35">
      <c r="A45" s="14"/>
      <c r="B45" s="14"/>
      <c r="C45" s="15"/>
      <c r="D45" s="14"/>
      <c r="E45" s="16"/>
      <c r="F45" s="17" t="s">
        <v>66</v>
      </c>
      <c r="G45" s="18">
        <f>COUNTIF(G4:G44,"P")+COUNTIF(G4:G44,"X")</f>
        <v>40</v>
      </c>
      <c r="H45" s="18">
        <f t="shared" ref="H45:BQ45" si="3">COUNTIF(H4:H44,"P")+COUNTIF(H4:H44,"X")</f>
        <v>40</v>
      </c>
      <c r="I45" s="18">
        <f t="shared" si="3"/>
        <v>39</v>
      </c>
      <c r="J45" s="18">
        <f t="shared" si="3"/>
        <v>40</v>
      </c>
      <c r="K45" s="18">
        <f t="shared" si="3"/>
        <v>39</v>
      </c>
      <c r="L45" s="18">
        <f t="shared" si="3"/>
        <v>40</v>
      </c>
      <c r="M45" s="18">
        <f t="shared" si="3"/>
        <v>40</v>
      </c>
      <c r="N45" s="18">
        <f t="shared" si="3"/>
        <v>40</v>
      </c>
      <c r="O45" s="18">
        <f t="shared" si="3"/>
        <v>41</v>
      </c>
      <c r="P45" s="18">
        <f t="shared" si="3"/>
        <v>38</v>
      </c>
      <c r="Q45" s="18">
        <f t="shared" si="3"/>
        <v>34</v>
      </c>
      <c r="R45" s="18">
        <f t="shared" si="3"/>
        <v>36</v>
      </c>
      <c r="S45" s="18">
        <f t="shared" si="3"/>
        <v>36</v>
      </c>
      <c r="T45" s="18">
        <f t="shared" si="3"/>
        <v>40</v>
      </c>
      <c r="U45" s="18">
        <f t="shared" si="3"/>
        <v>39</v>
      </c>
      <c r="V45" s="18">
        <f t="shared" si="3"/>
        <v>39</v>
      </c>
      <c r="W45" s="18">
        <f t="shared" si="3"/>
        <v>39</v>
      </c>
      <c r="X45" s="18">
        <f t="shared" si="3"/>
        <v>40</v>
      </c>
      <c r="Y45" s="18">
        <f t="shared" si="3"/>
        <v>40</v>
      </c>
      <c r="Z45" s="18">
        <f t="shared" si="3"/>
        <v>40</v>
      </c>
      <c r="AA45" s="18">
        <f t="shared" si="3"/>
        <v>41</v>
      </c>
      <c r="AB45" s="18">
        <f t="shared" si="3"/>
        <v>0</v>
      </c>
      <c r="AC45" s="18">
        <f t="shared" si="3"/>
        <v>0</v>
      </c>
      <c r="AD45" s="18">
        <f t="shared" si="3"/>
        <v>0</v>
      </c>
      <c r="AE45" s="18">
        <f t="shared" si="3"/>
        <v>0</v>
      </c>
      <c r="AF45" s="18">
        <f t="shared" si="3"/>
        <v>0</v>
      </c>
      <c r="AG45" s="18">
        <f t="shared" si="3"/>
        <v>0</v>
      </c>
      <c r="AH45" s="18">
        <f t="shared" si="3"/>
        <v>0</v>
      </c>
      <c r="AI45" s="18">
        <f t="shared" si="3"/>
        <v>0</v>
      </c>
      <c r="AJ45" s="18">
        <f t="shared" si="3"/>
        <v>0</v>
      </c>
      <c r="AK45" s="18">
        <f t="shared" si="3"/>
        <v>0</v>
      </c>
      <c r="AL45" s="18">
        <f t="shared" si="3"/>
        <v>0</v>
      </c>
      <c r="AM45" s="18">
        <f t="shared" si="3"/>
        <v>0</v>
      </c>
      <c r="AN45" s="18">
        <f t="shared" si="3"/>
        <v>0</v>
      </c>
      <c r="AO45" s="18">
        <f t="shared" si="3"/>
        <v>0</v>
      </c>
      <c r="AP45" s="18">
        <f t="shared" si="3"/>
        <v>0</v>
      </c>
      <c r="AQ45" s="18">
        <f t="shared" si="3"/>
        <v>0</v>
      </c>
      <c r="AR45" s="18">
        <f t="shared" si="3"/>
        <v>0</v>
      </c>
      <c r="AS45" s="18">
        <f t="shared" si="3"/>
        <v>0</v>
      </c>
      <c r="AT45" s="18">
        <f t="shared" si="3"/>
        <v>0</v>
      </c>
      <c r="AU45" s="18">
        <f t="shared" si="3"/>
        <v>0</v>
      </c>
      <c r="AV45" s="18">
        <f t="shared" si="3"/>
        <v>0</v>
      </c>
      <c r="AW45" s="18">
        <f t="shared" si="3"/>
        <v>0</v>
      </c>
      <c r="AX45" s="18">
        <f t="shared" si="3"/>
        <v>0</v>
      </c>
      <c r="AY45" s="18">
        <f t="shared" si="3"/>
        <v>0</v>
      </c>
      <c r="AZ45" s="18">
        <f t="shared" si="3"/>
        <v>0</v>
      </c>
      <c r="BA45" s="18">
        <f t="shared" si="3"/>
        <v>0</v>
      </c>
      <c r="BB45" s="18">
        <f t="shared" si="3"/>
        <v>0</v>
      </c>
      <c r="BC45" s="18">
        <f t="shared" si="3"/>
        <v>0</v>
      </c>
      <c r="BD45" s="18">
        <f t="shared" si="3"/>
        <v>0</v>
      </c>
      <c r="BE45" s="18">
        <f t="shared" si="3"/>
        <v>0</v>
      </c>
      <c r="BF45" s="18">
        <f t="shared" si="3"/>
        <v>0</v>
      </c>
      <c r="BG45" s="18">
        <f t="shared" si="3"/>
        <v>0</v>
      </c>
      <c r="BH45" s="18">
        <f t="shared" si="3"/>
        <v>0</v>
      </c>
      <c r="BI45" s="18">
        <f t="shared" si="3"/>
        <v>0</v>
      </c>
      <c r="BJ45" s="18">
        <f t="shared" si="3"/>
        <v>0</v>
      </c>
      <c r="BK45" s="18">
        <f t="shared" si="3"/>
        <v>0</v>
      </c>
      <c r="BL45" s="18">
        <f t="shared" si="3"/>
        <v>0</v>
      </c>
      <c r="BM45" s="18">
        <f t="shared" si="3"/>
        <v>0</v>
      </c>
      <c r="BN45" s="18">
        <f t="shared" si="3"/>
        <v>0</v>
      </c>
      <c r="BO45" s="18">
        <f t="shared" si="3"/>
        <v>0</v>
      </c>
      <c r="BP45" s="18">
        <f t="shared" si="3"/>
        <v>0</v>
      </c>
      <c r="BQ45" s="18">
        <f t="shared" si="3"/>
        <v>0</v>
      </c>
    </row>
    <row r="47" spans="1:256" x14ac:dyDescent="0.25">
      <c r="F47" s="2" t="s">
        <v>67</v>
      </c>
    </row>
    <row r="48" spans="1:256" x14ac:dyDescent="0.25">
      <c r="D48" s="20" t="s">
        <v>23</v>
      </c>
      <c r="E48" s="20"/>
      <c r="F48" s="21" t="s">
        <v>68</v>
      </c>
    </row>
    <row r="49" spans="1:15" x14ac:dyDescent="0.25">
      <c r="D49" s="20" t="s">
        <v>24</v>
      </c>
      <c r="E49" s="20"/>
      <c r="F49" s="21" t="s">
        <v>69</v>
      </c>
    </row>
    <row r="50" spans="1:15" x14ac:dyDescent="0.25">
      <c r="D50" s="20" t="s">
        <v>70</v>
      </c>
      <c r="E50" s="20"/>
      <c r="F50" s="21" t="s">
        <v>71</v>
      </c>
    </row>
    <row r="51" spans="1:15" x14ac:dyDescent="0.25">
      <c r="D51" s="20" t="s">
        <v>72</v>
      </c>
      <c r="E51" s="20"/>
      <c r="F51" s="21" t="s">
        <v>73</v>
      </c>
    </row>
    <row r="52" spans="1:15" x14ac:dyDescent="0.25">
      <c r="D52" s="20" t="s">
        <v>74</v>
      </c>
      <c r="E52" s="20"/>
      <c r="F52" s="21" t="s">
        <v>75</v>
      </c>
    </row>
    <row r="53" spans="1:15" x14ac:dyDescent="0.25">
      <c r="D53" s="20" t="s">
        <v>45</v>
      </c>
      <c r="E53" s="20"/>
      <c r="F53" s="21" t="s">
        <v>76</v>
      </c>
    </row>
    <row r="54" spans="1:15" ht="15.75" thickBot="1" x14ac:dyDescent="0.3"/>
    <row r="55" spans="1:15" ht="24" thickBot="1" x14ac:dyDescent="0.3">
      <c r="A55" s="22" t="s">
        <v>77</v>
      </c>
      <c r="B55" s="23"/>
      <c r="C55" s="23"/>
      <c r="D55" s="23"/>
      <c r="E55" s="23"/>
      <c r="F55" s="23"/>
      <c r="G55" s="23"/>
      <c r="H55" s="23"/>
      <c r="I55" s="23"/>
      <c r="J55" s="23"/>
      <c r="K55" s="23"/>
      <c r="L55" s="23"/>
      <c r="M55" s="23"/>
      <c r="N55" s="23"/>
      <c r="O55" s="24"/>
    </row>
    <row r="56" spans="1:15" ht="15.75" thickBot="1" x14ac:dyDescent="0.3">
      <c r="D56"/>
      <c r="E56"/>
      <c r="F56"/>
    </row>
    <row r="57" spans="1:15" ht="24" thickBot="1" x14ac:dyDescent="0.3">
      <c r="A57" s="22" t="s">
        <v>78</v>
      </c>
      <c r="B57" s="23"/>
      <c r="C57" s="23"/>
      <c r="D57" s="23"/>
      <c r="E57" s="23"/>
      <c r="F57" s="23"/>
      <c r="G57" s="23"/>
      <c r="H57" s="23"/>
      <c r="I57" s="23"/>
      <c r="J57" s="23"/>
      <c r="K57" s="23"/>
      <c r="L57" s="23"/>
      <c r="M57" s="23"/>
      <c r="N57" s="23"/>
      <c r="O57" s="24"/>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16-08-2017</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2017-08-22T18:30:56Z</dcterms:created>
  <dcterms:modified xsi:type="dcterms:W3CDTF">2017-08-22T18:31:11Z</dcterms:modified>
</cp:coreProperties>
</file>